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66" documentId="109_{16F7526C-0D1E-483E-A35A-024C6B9572F7}" xr6:coauthVersionLast="47" xr6:coauthVersionMax="47" xr10:uidLastSave="{B9C55FEF-29E4-4324-8D73-EE8B0D331F54}"/>
  <bookViews>
    <workbookView xWindow="6465" yWindow="615" windowWidth="19260" windowHeight="14835" firstSheet="4" activeTab="4" xr2:uid="{00000000-000D-0000-FFFF-FFFF00000000}"/>
  </bookViews>
  <sheets>
    <sheet name="R5仕様書 別紙" sheetId="11" r:id="rId1"/>
    <sheet name="R5入札説明書 別紙様式８ 内訳書" sheetId="12" r:id="rId2"/>
    <sheet name="R6仕様書 別紙" sheetId="13" r:id="rId3"/>
    <sheet name="R6入札説明書 別紙様式８ 内訳書" sheetId="14" r:id="rId4"/>
    <sheet name="R8入札説明書 別紙様式7 内訳書 " sheetId="18" r:id="rId5"/>
  </sheets>
  <definedNames>
    <definedName name="_xlnm.Print_Area" localSheetId="0">'R5仕様書 別紙'!$A$1:$C$20</definedName>
    <definedName name="_xlnm.Print_Area" localSheetId="1">'R5入札説明書 別紙様式８ 内訳書'!$A$1:$L$20</definedName>
    <definedName name="_xlnm.Print_Area" localSheetId="2">'R6仕様書 別紙'!$A$1:$C$20</definedName>
    <definedName name="_xlnm.Print_Area" localSheetId="3">'R6入札説明書 別紙様式８ 内訳書'!$A$1:$L$20</definedName>
    <definedName name="_xlnm.Print_Area" localSheetId="4">'R8入札説明書 別紙様式7 内訳書 '!$A$1:$L$25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8" l="1"/>
  <c r="I24" i="18"/>
  <c r="K24" i="18" s="1"/>
  <c r="I23" i="18"/>
  <c r="K23" i="18" s="1"/>
  <c r="I22" i="18"/>
  <c r="K22" i="18" s="1"/>
  <c r="I21" i="18"/>
  <c r="K21" i="18" s="1"/>
  <c r="C25" i="18"/>
  <c r="I20" i="18"/>
  <c r="K20" i="18" s="1"/>
  <c r="I19" i="18"/>
  <c r="K19" i="18" s="1"/>
  <c r="I18" i="18"/>
  <c r="I17" i="18"/>
  <c r="K17" i="18" s="1"/>
  <c r="I16" i="18"/>
  <c r="K16" i="18" s="1"/>
  <c r="I15" i="18"/>
  <c r="K15" i="18" s="1"/>
  <c r="I14" i="18"/>
  <c r="K14" i="18" s="1"/>
  <c r="I13" i="18"/>
  <c r="K13" i="18" s="1"/>
  <c r="I12" i="18"/>
  <c r="K12" i="18" s="1"/>
  <c r="I11" i="18"/>
  <c r="K11" i="18" s="1"/>
  <c r="I10" i="18"/>
  <c r="K10" i="18" s="1"/>
  <c r="I9" i="18"/>
  <c r="K9" i="18" s="1"/>
  <c r="B18" i="13"/>
  <c r="B17" i="13"/>
  <c r="B16" i="13"/>
  <c r="B15" i="13"/>
  <c r="B14" i="13"/>
  <c r="B13" i="13"/>
  <c r="B12" i="13"/>
  <c r="B11" i="13"/>
  <c r="B10" i="13"/>
  <c r="B9" i="13"/>
  <c r="B8" i="13"/>
  <c r="B7" i="13"/>
  <c r="G20" i="14"/>
  <c r="B19" i="13" s="1"/>
  <c r="C20" i="14"/>
  <c r="I19" i="14"/>
  <c r="K19" i="14" s="1"/>
  <c r="I18" i="14"/>
  <c r="K18" i="14" s="1"/>
  <c r="I17" i="14"/>
  <c r="K17" i="14" s="1"/>
  <c r="I16" i="14"/>
  <c r="K16" i="14" s="1"/>
  <c r="I15" i="14"/>
  <c r="K15" i="14" s="1"/>
  <c r="I14" i="14"/>
  <c r="K14" i="14" s="1"/>
  <c r="K13" i="14"/>
  <c r="I13" i="14"/>
  <c r="I12" i="14"/>
  <c r="K12" i="14" s="1"/>
  <c r="I11" i="14"/>
  <c r="K11" i="14" s="1"/>
  <c r="I10" i="14"/>
  <c r="K10" i="14" s="1"/>
  <c r="I9" i="14"/>
  <c r="K9" i="14" s="1"/>
  <c r="I8" i="14"/>
  <c r="G20" i="12"/>
  <c r="I25" i="18" l="1"/>
  <c r="K18" i="18"/>
  <c r="K25" i="18" s="1"/>
  <c r="I20" i="14"/>
  <c r="O20" i="14" s="1"/>
  <c r="K8" i="14"/>
  <c r="K20" i="14" s="1"/>
  <c r="B8" i="11"/>
  <c r="B9" i="11"/>
  <c r="B10" i="11"/>
  <c r="B11" i="11"/>
  <c r="B12" i="11"/>
  <c r="B13" i="11"/>
  <c r="B14" i="11"/>
  <c r="B15" i="11"/>
  <c r="B16" i="11"/>
  <c r="B17" i="11"/>
  <c r="B18" i="11"/>
  <c r="B7" i="11"/>
  <c r="I19" i="12" l="1"/>
  <c r="K19" i="12" s="1"/>
  <c r="I18" i="12"/>
  <c r="K18" i="12" s="1"/>
  <c r="I17" i="12"/>
  <c r="K17" i="12" s="1"/>
  <c r="I16" i="12"/>
  <c r="K16" i="12" s="1"/>
  <c r="I15" i="12"/>
  <c r="K15" i="12" s="1"/>
  <c r="I14" i="12"/>
  <c r="K14" i="12" s="1"/>
  <c r="I13" i="12"/>
  <c r="K13" i="12" s="1"/>
  <c r="I12" i="12"/>
  <c r="K12" i="12" s="1"/>
  <c r="I11" i="12"/>
  <c r="K11" i="12" s="1"/>
  <c r="I10" i="12"/>
  <c r="K10" i="12" s="1"/>
  <c r="I9" i="12"/>
  <c r="K9" i="12" s="1"/>
  <c r="I8" i="12"/>
  <c r="K8" i="12" s="1"/>
  <c r="C20" i="12"/>
  <c r="K20" i="12" l="1"/>
  <c r="I20" i="12"/>
  <c r="O20" i="12" s="1"/>
  <c r="B19" i="11"/>
</calcChain>
</file>

<file path=xl/sharedStrings.xml><?xml version="1.0" encoding="utf-8"?>
<sst xmlns="http://schemas.openxmlformats.org/spreadsheetml/2006/main" count="341" uniqueCount="87">
  <si>
    <t>合計</t>
    <rPh sb="0" eb="2">
      <t>ゴウケイ</t>
    </rPh>
    <phoneticPr fontId="2"/>
  </si>
  <si>
    <t>単位：㎥</t>
    <rPh sb="0" eb="2">
      <t>タンイ</t>
    </rPh>
    <phoneticPr fontId="2"/>
  </si>
  <si>
    <t>別紙</t>
    <rPh sb="0" eb="2">
      <t>ベッシ</t>
    </rPh>
    <phoneticPr fontId="2"/>
  </si>
  <si>
    <t>使用年月</t>
    <rPh sb="0" eb="2">
      <t>シヨウ</t>
    </rPh>
    <rPh sb="2" eb="3">
      <t>ネン</t>
    </rPh>
    <rPh sb="3" eb="4">
      <t>ツキ</t>
    </rPh>
    <phoneticPr fontId="2"/>
  </si>
  <si>
    <t>内　訳　書</t>
    <rPh sb="0" eb="1">
      <t>ウチ</t>
    </rPh>
    <rPh sb="2" eb="3">
      <t>ヤク</t>
    </rPh>
    <rPh sb="4" eb="5">
      <t>ショ</t>
    </rPh>
    <phoneticPr fontId="2"/>
  </si>
  <si>
    <t>円</t>
    <rPh sb="0" eb="1">
      <t>エン</t>
    </rPh>
    <phoneticPr fontId="2"/>
  </si>
  <si>
    <t>㎥</t>
    <phoneticPr fontId="2"/>
  </si>
  <si>
    <t>㎥</t>
    <phoneticPr fontId="2"/>
  </si>
  <si>
    <t>基本料金
（Ａ）</t>
    <rPh sb="0" eb="2">
      <t>キホン</t>
    </rPh>
    <rPh sb="2" eb="4">
      <t>リョウキン</t>
    </rPh>
    <phoneticPr fontId="2"/>
  </si>
  <si>
    <t>従量単価
（Ｂ）</t>
    <rPh sb="0" eb="2">
      <t>ジュウリョウ</t>
    </rPh>
    <rPh sb="2" eb="4">
      <t>タンカ</t>
    </rPh>
    <phoneticPr fontId="2"/>
  </si>
  <si>
    <t>使用量
（Ｃ）</t>
    <rPh sb="0" eb="3">
      <t>シヨウリョウ</t>
    </rPh>
    <phoneticPr fontId="2"/>
  </si>
  <si>
    <r>
      <t xml:space="preserve">小計
</t>
    </r>
    <r>
      <rPr>
        <sz val="9"/>
        <color theme="1"/>
        <rFont val="ＭＳ 明朝"/>
        <family val="1"/>
        <charset val="128"/>
      </rPr>
      <t>（Ｅ）＝（Ａ）+（Ｄ）</t>
    </r>
    <phoneticPr fontId="2"/>
  </si>
  <si>
    <t>（税抜）</t>
    <rPh sb="1" eb="2">
      <t>ゼイ</t>
    </rPh>
    <rPh sb="2" eb="3">
      <t>ヌ</t>
    </rPh>
    <phoneticPr fontId="2"/>
  </si>
  <si>
    <r>
      <t>従量料金
(</t>
    </r>
    <r>
      <rPr>
        <sz val="9"/>
        <color theme="1"/>
        <rFont val="ＭＳ 明朝"/>
        <family val="1"/>
        <charset val="128"/>
      </rPr>
      <t>Ｄ)＝(Ｂ)×(Ｃ)</t>
    </r>
    <rPh sb="0" eb="2">
      <t>ジュウリョウ</t>
    </rPh>
    <rPh sb="2" eb="4">
      <t>リョウキン</t>
    </rPh>
    <phoneticPr fontId="2"/>
  </si>
  <si>
    <t>検算用</t>
    <rPh sb="0" eb="2">
      <t>ケンザン</t>
    </rPh>
    <rPh sb="2" eb="3">
      <t>ヨウ</t>
    </rPh>
    <phoneticPr fontId="2"/>
  </si>
  <si>
    <t>円</t>
    <rPh sb="0" eb="1">
      <t>エン</t>
    </rPh>
    <phoneticPr fontId="2"/>
  </si>
  <si>
    <t>別紙様式８</t>
    <rPh sb="0" eb="2">
      <t>ベッシ</t>
    </rPh>
    <rPh sb="2" eb="4">
      <t>ヨウシキ</t>
    </rPh>
    <phoneticPr fontId="2"/>
  </si>
  <si>
    <t>法人名</t>
    <rPh sb="0" eb="2">
      <t>ホウジン</t>
    </rPh>
    <rPh sb="2" eb="3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</si>
  <si>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</si>
  <si>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㊞</t>
    <phoneticPr fontId="2"/>
  </si>
  <si>
    <t>都市ガスの標準熱量：45MJ/㎥(=10,750kcal/㎥)</t>
    <rPh sb="0" eb="2">
      <t>トシ</t>
    </rPh>
    <rPh sb="5" eb="7">
      <t>ヒョウジュン</t>
    </rPh>
    <rPh sb="7" eb="9">
      <t>ネツリョウ</t>
    </rPh>
    <phoneticPr fontId="2"/>
  </si>
  <si>
    <t>ﾒｶﾞｼﾞｭｰﾙ</t>
    <phoneticPr fontId="2"/>
  </si>
  <si>
    <t>予定月別使用量</t>
    <rPh sb="0" eb="2">
      <t>ヨテイ</t>
    </rPh>
    <rPh sb="4" eb="7">
      <t>シヨウリョウ</t>
    </rPh>
    <phoneticPr fontId="2"/>
  </si>
  <si>
    <t>標準熱量：45MJ/㎥(10,750kcal/㎥)</t>
    <rPh sb="0" eb="2">
      <t>ヒョウジュン</t>
    </rPh>
    <rPh sb="2" eb="4">
      <t>ネツリョウ</t>
    </rPh>
    <phoneticPr fontId="2"/>
  </si>
  <si>
    <t>使 用 年 月</t>
    <rPh sb="0" eb="1">
      <t>シ</t>
    </rPh>
    <rPh sb="2" eb="3">
      <t>ヨウ</t>
    </rPh>
    <rPh sb="4" eb="5">
      <t>ネン</t>
    </rPh>
    <rPh sb="6" eb="7">
      <t>ツキ</t>
    </rPh>
    <phoneticPr fontId="2"/>
  </si>
  <si>
    <t>使  用  量</t>
    <rPh sb="0" eb="1">
      <t>シ</t>
    </rPh>
    <rPh sb="3" eb="4">
      <t>ヨウ</t>
    </rPh>
    <rPh sb="6" eb="7">
      <t>リョウ</t>
    </rPh>
    <phoneticPr fontId="2"/>
  </si>
  <si>
    <t>令和５年１２月</t>
    <rPh sb="0" eb="2">
      <t>レイワ</t>
    </rPh>
    <phoneticPr fontId="2"/>
  </si>
  <si>
    <t>令和６年１月</t>
    <rPh sb="0" eb="2">
      <t>レイワ</t>
    </rPh>
    <phoneticPr fontId="2"/>
  </si>
  <si>
    <t>令和６年２月</t>
    <rPh sb="0" eb="2">
      <t>レイワ</t>
    </rPh>
    <phoneticPr fontId="2"/>
  </si>
  <si>
    <t>令和６年３月</t>
    <rPh sb="0" eb="2">
      <t>レイワ</t>
    </rPh>
    <phoneticPr fontId="2"/>
  </si>
  <si>
    <t>令和６年４月</t>
    <rPh sb="0" eb="2">
      <t>レイワ</t>
    </rPh>
    <phoneticPr fontId="2"/>
  </si>
  <si>
    <t>令和６年５月</t>
    <rPh sb="0" eb="2">
      <t>レイワ</t>
    </rPh>
    <phoneticPr fontId="2"/>
  </si>
  <si>
    <t>令和６年６月</t>
    <rPh sb="0" eb="2">
      <t>レイワ</t>
    </rPh>
    <phoneticPr fontId="2"/>
  </si>
  <si>
    <t>令和６年７月</t>
    <rPh sb="0" eb="2">
      <t>レイワ</t>
    </rPh>
    <phoneticPr fontId="2"/>
  </si>
  <si>
    <t>令和６年８月</t>
    <rPh sb="0" eb="2">
      <t>レイワ</t>
    </rPh>
    <phoneticPr fontId="2"/>
  </si>
  <si>
    <t>令和６年９月</t>
    <rPh sb="0" eb="2">
      <t>レイワ</t>
    </rPh>
    <phoneticPr fontId="2"/>
  </si>
  <si>
    <t>令和６年１０月</t>
    <rPh sb="0" eb="2">
      <t>レイワ</t>
    </rPh>
    <phoneticPr fontId="2"/>
  </si>
  <si>
    <t>令和６年１１月</t>
    <rPh sb="0" eb="2">
      <t>レイワ</t>
    </rPh>
    <phoneticPr fontId="2"/>
  </si>
  <si>
    <t>令和６年０１月</t>
    <rPh sb="0" eb="2">
      <t>レイワ</t>
    </rPh>
    <phoneticPr fontId="2"/>
  </si>
  <si>
    <t>令和６年０２月</t>
    <rPh sb="0" eb="2">
      <t>レイワ</t>
    </rPh>
    <phoneticPr fontId="2"/>
  </si>
  <si>
    <t>令和６年０３月</t>
    <rPh sb="0" eb="2">
      <t>レイワ</t>
    </rPh>
    <phoneticPr fontId="2"/>
  </si>
  <si>
    <t>令和６年０４月</t>
    <rPh sb="0" eb="2">
      <t>レイワ</t>
    </rPh>
    <phoneticPr fontId="2"/>
  </si>
  <si>
    <t>令和６年０５月</t>
    <rPh sb="0" eb="2">
      <t>レイワ</t>
    </rPh>
    <phoneticPr fontId="2"/>
  </si>
  <si>
    <t>令和６年０６月</t>
    <rPh sb="0" eb="2">
      <t>レイワ</t>
    </rPh>
    <phoneticPr fontId="2"/>
  </si>
  <si>
    <t>令和６年０７月</t>
    <rPh sb="0" eb="2">
      <t>レイワ</t>
    </rPh>
    <phoneticPr fontId="2"/>
  </si>
  <si>
    <t>令和６年０８月</t>
    <rPh sb="0" eb="2">
      <t>レイワ</t>
    </rPh>
    <phoneticPr fontId="2"/>
  </si>
  <si>
    <t>令和６年０９月</t>
    <rPh sb="0" eb="2">
      <t>レイワ</t>
    </rPh>
    <phoneticPr fontId="2"/>
  </si>
  <si>
    <t>※令和５年４～１１月は、宿泊研修の実施を見込んだガス使用量である。</t>
  </si>
  <si>
    <t>令和６年１２月</t>
    <rPh sb="0" eb="2">
      <t>レイワ</t>
    </rPh>
    <phoneticPr fontId="2"/>
  </si>
  <si>
    <t>令和７年１月</t>
    <rPh sb="0" eb="2">
      <t>レイワ</t>
    </rPh>
    <phoneticPr fontId="2"/>
  </si>
  <si>
    <t>令和７年２月</t>
    <rPh sb="0" eb="2">
      <t>レイワ</t>
    </rPh>
    <phoneticPr fontId="2"/>
  </si>
  <si>
    <t>令和７年３月</t>
    <rPh sb="0" eb="2">
      <t>レイワ</t>
    </rPh>
    <phoneticPr fontId="2"/>
  </si>
  <si>
    <t>令和７年４月</t>
    <rPh sb="0" eb="2">
      <t>レイワ</t>
    </rPh>
    <phoneticPr fontId="2"/>
  </si>
  <si>
    <t>令和７年５月</t>
    <rPh sb="0" eb="2">
      <t>レイワ</t>
    </rPh>
    <phoneticPr fontId="2"/>
  </si>
  <si>
    <t>令和７年６月</t>
    <rPh sb="0" eb="2">
      <t>レイワ</t>
    </rPh>
    <phoneticPr fontId="2"/>
  </si>
  <si>
    <t>令和７年７月</t>
    <rPh sb="0" eb="2">
      <t>レイワ</t>
    </rPh>
    <phoneticPr fontId="2"/>
  </si>
  <si>
    <t>令和７年８月</t>
    <rPh sb="0" eb="2">
      <t>レイワ</t>
    </rPh>
    <phoneticPr fontId="2"/>
  </si>
  <si>
    <t>令和７年９月</t>
    <rPh sb="0" eb="2">
      <t>レイワ</t>
    </rPh>
    <phoneticPr fontId="2"/>
  </si>
  <si>
    <t>令和７年１０月</t>
    <rPh sb="0" eb="2">
      <t>レイワ</t>
    </rPh>
    <phoneticPr fontId="2"/>
  </si>
  <si>
    <t>令和７年１１月</t>
    <rPh sb="0" eb="2">
      <t>レイワ</t>
    </rPh>
    <phoneticPr fontId="2"/>
  </si>
  <si>
    <t>令和７年０１月</t>
    <rPh sb="0" eb="2">
      <t>レイワ</t>
    </rPh>
    <phoneticPr fontId="2"/>
  </si>
  <si>
    <t>令和７年０２月</t>
    <rPh sb="0" eb="2">
      <t>レイワ</t>
    </rPh>
    <phoneticPr fontId="2"/>
  </si>
  <si>
    <t>令和７年０３月</t>
    <rPh sb="0" eb="2">
      <t>レイワ</t>
    </rPh>
    <phoneticPr fontId="2"/>
  </si>
  <si>
    <t>令和７年０４月</t>
    <rPh sb="0" eb="2">
      <t>レイワ</t>
    </rPh>
    <phoneticPr fontId="2"/>
  </si>
  <si>
    <t>令和７年０５月</t>
    <rPh sb="0" eb="2">
      <t>レイワ</t>
    </rPh>
    <phoneticPr fontId="2"/>
  </si>
  <si>
    <t>令和７年０６月</t>
    <rPh sb="0" eb="2">
      <t>レイワ</t>
    </rPh>
    <phoneticPr fontId="2"/>
  </si>
  <si>
    <t>令和７年０７月</t>
    <rPh sb="0" eb="2">
      <t>レイワ</t>
    </rPh>
    <phoneticPr fontId="2"/>
  </si>
  <si>
    <t>令和７年０８月</t>
    <rPh sb="0" eb="2">
      <t>レイワ</t>
    </rPh>
    <phoneticPr fontId="2"/>
  </si>
  <si>
    <t>令和７年０９月</t>
    <rPh sb="0" eb="2">
      <t>レイワ</t>
    </rPh>
    <phoneticPr fontId="2"/>
  </si>
  <si>
    <t>別紙様式７</t>
    <rPh sb="0" eb="2">
      <t>ベッシ</t>
    </rPh>
    <rPh sb="2" eb="4">
      <t>ヨウシキ</t>
    </rPh>
    <phoneticPr fontId="2"/>
  </si>
  <si>
    <t>令和８年１２月</t>
    <rPh sb="0" eb="2">
      <t>レイワ</t>
    </rPh>
    <phoneticPr fontId="2"/>
  </si>
  <si>
    <t>令和９年１月</t>
    <rPh sb="0" eb="2">
      <t>レイワ</t>
    </rPh>
    <phoneticPr fontId="2"/>
  </si>
  <si>
    <t>令和９年２月</t>
    <rPh sb="0" eb="2">
      <t>レイワ</t>
    </rPh>
    <phoneticPr fontId="2"/>
  </si>
  <si>
    <t>令和９年３月</t>
    <rPh sb="0" eb="2">
      <t>レイワ</t>
    </rPh>
    <phoneticPr fontId="2"/>
  </si>
  <si>
    <t>令和９年４月</t>
    <rPh sb="0" eb="2">
      <t>レイワ</t>
    </rPh>
    <phoneticPr fontId="2"/>
  </si>
  <si>
    <t>令和９年５月</t>
    <rPh sb="0" eb="2">
      <t>レイワ</t>
    </rPh>
    <phoneticPr fontId="2"/>
  </si>
  <si>
    <t>令和９年６月</t>
    <rPh sb="0" eb="2">
      <t>レイワ</t>
    </rPh>
    <phoneticPr fontId="2"/>
  </si>
  <si>
    <t>令和９年７月</t>
    <rPh sb="0" eb="2">
      <t>レイワ</t>
    </rPh>
    <phoneticPr fontId="2"/>
  </si>
  <si>
    <t>令和９年８月</t>
    <rPh sb="0" eb="2">
      <t>レイワ</t>
    </rPh>
    <phoneticPr fontId="2"/>
  </si>
  <si>
    <t>令和９年９月</t>
    <rPh sb="0" eb="2">
      <t>レイワ</t>
    </rPh>
    <phoneticPr fontId="2"/>
  </si>
  <si>
    <t>令和９年１０月</t>
    <rPh sb="0" eb="2">
      <t>レイワ</t>
    </rPh>
    <phoneticPr fontId="2"/>
  </si>
  <si>
    <t>令和９年１１月</t>
    <rPh sb="0" eb="2">
      <t>レイワ</t>
    </rPh>
    <phoneticPr fontId="2"/>
  </si>
  <si>
    <t>令和９年１２月</t>
    <rPh sb="0" eb="2">
      <t>レイワ</t>
    </rPh>
    <phoneticPr fontId="2"/>
  </si>
  <si>
    <t>令和１０年１月</t>
    <rPh sb="0" eb="2">
      <t>レイワ</t>
    </rPh>
    <phoneticPr fontId="2"/>
  </si>
  <si>
    <t>令和１０年２月</t>
    <rPh sb="0" eb="2">
      <t>レイワ</t>
    </rPh>
    <phoneticPr fontId="2"/>
  </si>
  <si>
    <t>令和１０年３月</t>
    <rPh sb="0" eb="2">
      <t>レイワ</t>
    </rPh>
    <phoneticPr fontId="2"/>
  </si>
  <si>
    <t>代理人氏名</t>
    <rPh sb="0" eb="3">
      <t>ダイリニン</t>
    </rPh>
    <rPh sb="3" eb="5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</si>
</sst>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38" fontId="3" fillId="0" borderId="3" xfId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3" fillId="0" borderId="8" xfId="0" applyFont="1" applyBorder="1">
      <alignment vertical="center"/>
    </xf>
    <xf numFmtId="38" fontId="3" fillId="0" borderId="8" xfId="0" applyNumberFormat="1" applyFont="1" applyBorder="1">
      <alignment vertical="center"/>
    </xf>
    <xf numFmtId="0" fontId="3" fillId="0" borderId="7" xfId="0" applyFont="1" applyBorder="1">
      <alignment vertical="center"/>
    </xf>
    <xf numFmtId="38" fontId="3" fillId="0" borderId="4" xfId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38" fontId="3" fillId="0" borderId="6" xfId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6" xfId="0" applyFont="1" applyBorder="1">
      <alignment vertical="center"/>
    </xf>
    <xf numFmtId="38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38" fontId="6" fillId="0" borderId="2" xfId="0" applyNumberFormat="1" applyFont="1" applyBorder="1">
      <alignment vertical="center"/>
    </xf>
    <xf numFmtId="38" fontId="8" fillId="0" borderId="2" xfId="1" applyFont="1" applyFill="1" applyBorder="1">
      <alignment vertical="center"/>
    </xf>
    <xf numFmtId="38" fontId="8" fillId="0" borderId="1" xfId="1" applyFont="1" applyFill="1" applyBorder="1">
      <alignment vertical="center"/>
    </xf>
    <xf numFmtId="38" fontId="8" fillId="0" borderId="14" xfId="1" applyFont="1" applyFill="1" applyBorder="1">
      <alignment vertical="center"/>
    </xf>
    <xf numFmtId="38" fontId="8" fillId="0" borderId="2" xfId="0" applyNumberFormat="1" applyFont="1" applyBorder="1">
      <alignment vertical="center"/>
    </xf>
    <xf numFmtId="0" fontId="3" fillId="0" borderId="11" xfId="0" applyFont="1" applyBorder="1" applyAlignment="1">
      <alignment horizontal="center" vertical="center" shrinkToFit="1"/>
    </xf>
    <xf numFmtId="38" fontId="3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8" fontId="6" fillId="0" borderId="0" xfId="0" applyNumberFormat="1" applyFont="1">
      <alignment vertical="center"/>
    </xf>
    <xf numFmtId="38" fontId="6" fillId="0" borderId="2" xfId="1" applyFont="1" applyFill="1" applyBorder="1">
      <alignment vertical="center"/>
    </xf>
    <xf numFmtId="0" fontId="3" fillId="0" borderId="5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38" fontId="10" fillId="0" borderId="1" xfId="1" applyFont="1" applyFill="1" applyBorder="1">
      <alignment vertical="center"/>
    </xf>
    <xf numFmtId="38" fontId="10" fillId="0" borderId="2" xfId="1" applyFont="1" applyFill="1" applyBorder="1">
      <alignment vertical="center"/>
    </xf>
    <xf numFmtId="38" fontId="10" fillId="0" borderId="14" xfId="1" applyFont="1" applyFill="1" applyBorder="1">
      <alignment vertical="center"/>
    </xf>
    <xf numFmtId="38" fontId="10" fillId="0" borderId="2" xfId="0" applyNumberFormat="1" applyFont="1" applyBorder="1">
      <alignment vertical="center"/>
    </xf>
    <xf numFmtId="38" fontId="11" fillId="0" borderId="2" xfId="1" applyFont="1" applyFill="1" applyBorder="1">
      <alignment vertical="center"/>
    </xf>
    <xf numFmtId="38" fontId="10" fillId="2" borderId="2" xfId="1" applyFont="1" applyFill="1" applyBorder="1">
      <alignment vertical="center"/>
    </xf>
    <xf numFmtId="38" fontId="3" fillId="0" borderId="2" xfId="1" applyFont="1" applyBorder="1" applyAlignment="1">
      <alignment horizontal="right" vertical="center"/>
    </xf>
    <xf numFmtId="0" fontId="3" fillId="0" borderId="4" xfId="0" applyFont="1" applyBorder="1" applyAlignmen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3" fillId="0" borderId="3" xfId="0" applyFont="1" applyBorder="1" applyAlignment="1"/>
    <xf numFmtId="0" fontId="4" fillId="0" borderId="3" xfId="0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workbookViewId="0">
      <selection activeCell="F16" sqref="F16"/>
    </sheetView>
  </sheetViews>
  <sheetFormatPr defaultColWidth="9" defaultRowHeight="17.100000000000001" customHeight="1" x14ac:dyDescent="0.15"/>
  <cols>
    <col min="1" max="1" width="35.5" style="2" customWidth="1"/>
    <col min="2" max="2" width="25.5" style="3" customWidth="1"/>
    <col min="3" max="3" width="4.375" style="3" customWidth="1"/>
    <col min="4" max="4" width="9" style="3"/>
    <col min="5" max="5" width="14" style="3" customWidth="1"/>
    <col min="6" max="16384" width="9" style="3"/>
  </cols>
  <sheetData>
    <row r="1" spans="1:3" ht="30" customHeight="1" x14ac:dyDescent="0.15">
      <c r="C1" s="1" t="s">
        <v>2</v>
      </c>
    </row>
    <row r="2" spans="1:3" ht="30" customHeight="1" x14ac:dyDescent="0.15">
      <c r="C2" s="4"/>
    </row>
    <row r="3" spans="1:3" ht="30" customHeight="1" x14ac:dyDescent="0.15">
      <c r="A3" s="73" t="s">
        <v>22</v>
      </c>
      <c r="B3" s="74"/>
      <c r="C3" s="74"/>
    </row>
    <row r="4" spans="1:3" ht="30" customHeight="1" x14ac:dyDescent="0.15">
      <c r="A4" s="36"/>
      <c r="B4" s="2"/>
      <c r="C4" s="2"/>
    </row>
    <row r="5" spans="1:3" ht="30" customHeight="1" x14ac:dyDescent="0.15">
      <c r="C5" s="1" t="s">
        <v>1</v>
      </c>
    </row>
    <row r="6" spans="1:3" ht="30" customHeight="1" x14ac:dyDescent="0.15">
      <c r="A6" s="19" t="s">
        <v>24</v>
      </c>
      <c r="B6" s="70" t="s">
        <v>25</v>
      </c>
      <c r="C6" s="70"/>
    </row>
    <row r="7" spans="1:3" ht="30" customHeight="1" x14ac:dyDescent="0.15">
      <c r="A7" s="19" t="s">
        <v>26</v>
      </c>
      <c r="B7" s="39">
        <f>'R5入札説明書 別紙様式８ 内訳書'!G8</f>
        <v>4000</v>
      </c>
      <c r="C7" s="40"/>
    </row>
    <row r="8" spans="1:3" ht="30" customHeight="1" x14ac:dyDescent="0.15">
      <c r="A8" s="19" t="s">
        <v>27</v>
      </c>
      <c r="B8" s="39">
        <f>'R5入札説明書 別紙様式８ 内訳書'!G9</f>
        <v>4000</v>
      </c>
      <c r="C8" s="40"/>
    </row>
    <row r="9" spans="1:3" ht="30" customHeight="1" x14ac:dyDescent="0.15">
      <c r="A9" s="19" t="s">
        <v>28</v>
      </c>
      <c r="B9" s="39">
        <f>'R5入札説明書 別紙様式８ 内訳書'!G10</f>
        <v>4000</v>
      </c>
      <c r="C9" s="40"/>
    </row>
    <row r="10" spans="1:3" ht="30" customHeight="1" x14ac:dyDescent="0.15">
      <c r="A10" s="19" t="s">
        <v>29</v>
      </c>
      <c r="B10" s="39">
        <f>'R5入札説明書 別紙様式８ 内訳書'!G11</f>
        <v>2000</v>
      </c>
      <c r="C10" s="40"/>
    </row>
    <row r="11" spans="1:3" ht="30" customHeight="1" x14ac:dyDescent="0.15">
      <c r="A11" s="19" t="s">
        <v>30</v>
      </c>
      <c r="B11" s="39">
        <f>'R5入札説明書 別紙様式８ 内訳書'!G12</f>
        <v>700</v>
      </c>
      <c r="C11" s="40"/>
    </row>
    <row r="12" spans="1:3" ht="30" customHeight="1" x14ac:dyDescent="0.15">
      <c r="A12" s="19" t="s">
        <v>31</v>
      </c>
      <c r="B12" s="39">
        <f>'R5入札説明書 別紙様式８ 内訳書'!G13</f>
        <v>900</v>
      </c>
      <c r="C12" s="40"/>
    </row>
    <row r="13" spans="1:3" ht="30" customHeight="1" x14ac:dyDescent="0.15">
      <c r="A13" s="19" t="s">
        <v>32</v>
      </c>
      <c r="B13" s="39">
        <f>'R5入札説明書 別紙様式８ 内訳書'!G14</f>
        <v>7000</v>
      </c>
      <c r="C13" s="40"/>
    </row>
    <row r="14" spans="1:3" ht="30" customHeight="1" x14ac:dyDescent="0.15">
      <c r="A14" s="19" t="s">
        <v>33</v>
      </c>
      <c r="B14" s="39">
        <f>'R5入札説明書 別紙様式８ 内訳書'!G15</f>
        <v>12000</v>
      </c>
      <c r="C14" s="40"/>
    </row>
    <row r="15" spans="1:3" ht="30" customHeight="1" x14ac:dyDescent="0.15">
      <c r="A15" s="19" t="s">
        <v>34</v>
      </c>
      <c r="B15" s="39">
        <f>'R5入札説明書 別紙様式８ 内訳書'!G16</f>
        <v>17000</v>
      </c>
      <c r="C15" s="40"/>
    </row>
    <row r="16" spans="1:3" ht="30" customHeight="1" x14ac:dyDescent="0.15">
      <c r="A16" s="19" t="s">
        <v>35</v>
      </c>
      <c r="B16" s="39">
        <f>'R5入札説明書 別紙様式８ 内訳書'!G17</f>
        <v>15000</v>
      </c>
      <c r="C16" s="40"/>
    </row>
    <row r="17" spans="1:3" ht="30" customHeight="1" x14ac:dyDescent="0.15">
      <c r="A17" s="19" t="s">
        <v>36</v>
      </c>
      <c r="B17" s="39">
        <f>'R5入札説明書 別紙様式８ 内訳書'!G18</f>
        <v>9000</v>
      </c>
      <c r="C17" s="40"/>
    </row>
    <row r="18" spans="1:3" ht="30" customHeight="1" x14ac:dyDescent="0.15">
      <c r="A18" s="19" t="s">
        <v>37</v>
      </c>
      <c r="B18" s="39">
        <f>'R5入札説明書 別紙様式８ 内訳書'!G19</f>
        <v>12000</v>
      </c>
      <c r="C18" s="40"/>
    </row>
    <row r="19" spans="1:3" ht="30" customHeight="1" x14ac:dyDescent="0.15">
      <c r="A19" s="19" t="s">
        <v>0</v>
      </c>
      <c r="B19" s="29">
        <f>SUM(B7:B18)</f>
        <v>87600</v>
      </c>
      <c r="C19" s="40"/>
    </row>
    <row r="20" spans="1:3" ht="30" customHeight="1" x14ac:dyDescent="0.15">
      <c r="A20" s="37"/>
      <c r="B20" s="38"/>
    </row>
    <row r="21" spans="1:3" ht="30" customHeight="1" x14ac:dyDescent="0.15">
      <c r="C21" s="1" t="s">
        <v>23</v>
      </c>
    </row>
    <row r="23" spans="1:3" ht="17.100000000000001" customHeight="1" x14ac:dyDescent="0.15">
      <c r="A23" s="2" t="s">
        <v>47</v>
      </c>
    </row>
  </sheetData>
  <mergeCells count="2">
    <mergeCell ref="A3:C3"/>
    <mergeCell ref="B6:C6"/>
  </mergeCells>
  <phoneticPr fontId="2"/>
  <printOptions horizontalCentered="1"/>
  <pageMargins left="0.9055118110236221" right="0.51181102362204722" top="0.55118110236220474" bottom="0.55118110236220474" header="0.31496062992125984" footer="0.31496062992125984"/>
  <pageSetup paperSize="9" firstPageNumber="3" orientation="portrait" useFirstPageNumber="1" r:id="rId1"/>
  <headerFooter>
    <oddFooter>&amp;C&amp;"游ゴシック,標準"3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24"/>
  <sheetViews>
    <sheetView view="pageBreakPreview" topLeftCell="A11" zoomScaleNormal="100" zoomScaleSheetLayoutView="100" workbookViewId="0">
      <selection activeCell="G8" sqref="G8"/>
    </sheetView>
  </sheetViews>
  <sheetFormatPr defaultColWidth="9" defaultRowHeight="17.100000000000001" customHeight="1" x14ac:dyDescent="0.15"/>
  <cols>
    <col min="1" max="1" width="1.75" style="3" customWidth="1"/>
    <col min="2" max="2" width="13.875" style="2" bestFit="1" customWidth="1"/>
    <col min="3" max="3" width="13.375" style="2" customWidth="1"/>
    <col min="4" max="4" width="3.625" style="2" customWidth="1"/>
    <col min="5" max="5" width="10.625" style="2" customWidth="1"/>
    <col min="6" max="6" width="3.625" style="2" customWidth="1"/>
    <col min="7" max="7" width="10.25" style="3" customWidth="1"/>
    <col min="8" max="8" width="4.375" style="3" customWidth="1"/>
    <col min="9" max="9" width="13.375" style="3" customWidth="1"/>
    <col min="10" max="10" width="3.625" style="3" customWidth="1"/>
    <col min="11" max="11" width="17.75" style="3" customWidth="1"/>
    <col min="12" max="12" width="3.625" style="3" customWidth="1"/>
    <col min="13" max="13" width="1.75" style="3" customWidth="1"/>
    <col min="14" max="14" width="9" style="3"/>
    <col min="15" max="15" width="17.75" style="3" customWidth="1"/>
    <col min="16" max="16" width="3.75" style="3" bestFit="1" customWidth="1"/>
    <col min="17" max="16384" width="9" style="3"/>
  </cols>
  <sheetData>
    <row r="1" spans="2:12" ht="30" customHeight="1" x14ac:dyDescent="0.15">
      <c r="H1" s="1"/>
      <c r="L1" s="12" t="s">
        <v>16</v>
      </c>
    </row>
    <row r="2" spans="2:12" ht="30" customHeight="1" x14ac:dyDescent="0.15">
      <c r="H2" s="1"/>
      <c r="I2" s="18" t="s">
        <v>17</v>
      </c>
      <c r="J2" s="18"/>
      <c r="K2" s="18"/>
      <c r="L2" s="12"/>
    </row>
    <row r="3" spans="2:12" ht="28.5" customHeight="1" x14ac:dyDescent="0.15">
      <c r="H3" s="4"/>
      <c r="I3" s="10" t="s">
        <v>18</v>
      </c>
      <c r="J3" s="10"/>
      <c r="K3" s="10"/>
      <c r="L3" s="3" t="s">
        <v>19</v>
      </c>
    </row>
    <row r="4" spans="2:12" ht="28.5" customHeight="1" x14ac:dyDescent="0.15">
      <c r="H4" s="4"/>
    </row>
    <row r="5" spans="2:12" ht="30" customHeight="1" x14ac:dyDescent="0.15">
      <c r="B5" s="63" t="s">
        <v>4</v>
      </c>
      <c r="C5" s="63"/>
      <c r="D5" s="63"/>
      <c r="E5" s="63"/>
      <c r="F5" s="63"/>
      <c r="G5" s="63"/>
      <c r="H5" s="63"/>
      <c r="I5" s="64"/>
      <c r="J5" s="64"/>
      <c r="K5" s="64"/>
      <c r="L5" s="64"/>
    </row>
    <row r="6" spans="2:12" ht="17.25" customHeight="1" x14ac:dyDescent="0.15">
      <c r="H6" s="1"/>
      <c r="K6" s="65" t="s">
        <v>12</v>
      </c>
      <c r="L6" s="65"/>
    </row>
    <row r="7" spans="2:12" ht="39.950000000000003" customHeight="1" x14ac:dyDescent="0.15">
      <c r="B7" s="19" t="s">
        <v>3</v>
      </c>
      <c r="C7" s="66" t="s">
        <v>8</v>
      </c>
      <c r="D7" s="67"/>
      <c r="E7" s="68" t="s">
        <v>9</v>
      </c>
      <c r="F7" s="67"/>
      <c r="G7" s="69" t="s">
        <v>10</v>
      </c>
      <c r="H7" s="70"/>
      <c r="I7" s="69" t="s">
        <v>13</v>
      </c>
      <c r="J7" s="71"/>
      <c r="K7" s="72" t="s">
        <v>11</v>
      </c>
      <c r="L7" s="70"/>
    </row>
    <row r="8" spans="2:12" ht="43.5" customHeight="1" x14ac:dyDescent="0.15">
      <c r="B8" s="34" t="s">
        <v>26</v>
      </c>
      <c r="C8" s="16"/>
      <c r="D8" s="17" t="s">
        <v>5</v>
      </c>
      <c r="E8" s="20"/>
      <c r="F8" s="17" t="s">
        <v>5</v>
      </c>
      <c r="G8" s="31">
        <v>4000</v>
      </c>
      <c r="H8" s="18" t="s">
        <v>6</v>
      </c>
      <c r="I8" s="5">
        <f>ROUNDDOWN(E8*G8,0)</f>
        <v>0</v>
      </c>
      <c r="J8" s="6" t="s">
        <v>5</v>
      </c>
      <c r="K8" s="5">
        <f>C8+I8</f>
        <v>0</v>
      </c>
      <c r="L8" s="17" t="s">
        <v>5</v>
      </c>
    </row>
    <row r="9" spans="2:12" ht="43.5" customHeight="1" x14ac:dyDescent="0.15">
      <c r="B9" s="34" t="s">
        <v>38</v>
      </c>
      <c r="C9" s="7"/>
      <c r="D9" s="9" t="s">
        <v>5</v>
      </c>
      <c r="E9" s="21"/>
      <c r="F9" s="9" t="s">
        <v>5</v>
      </c>
      <c r="G9" s="31">
        <v>4000</v>
      </c>
      <c r="H9" s="10" t="s">
        <v>6</v>
      </c>
      <c r="I9" s="5">
        <f t="shared" ref="I9:I19" si="0">ROUNDDOWN(E9*G9,0)</f>
        <v>0</v>
      </c>
      <c r="J9" s="8" t="s">
        <v>5</v>
      </c>
      <c r="K9" s="5">
        <f t="shared" ref="K9:K19" si="1">C9+I9</f>
        <v>0</v>
      </c>
      <c r="L9" s="9" t="s">
        <v>5</v>
      </c>
    </row>
    <row r="10" spans="2:12" ht="43.5" customHeight="1" x14ac:dyDescent="0.15">
      <c r="B10" s="34" t="s">
        <v>39</v>
      </c>
      <c r="C10" s="7"/>
      <c r="D10" s="9" t="s">
        <v>5</v>
      </c>
      <c r="E10" s="21"/>
      <c r="F10" s="9" t="s">
        <v>5</v>
      </c>
      <c r="G10" s="31">
        <v>4000</v>
      </c>
      <c r="H10" s="10" t="s">
        <v>6</v>
      </c>
      <c r="I10" s="5">
        <f t="shared" si="0"/>
        <v>0</v>
      </c>
      <c r="J10" s="8" t="s">
        <v>5</v>
      </c>
      <c r="K10" s="5">
        <f t="shared" si="1"/>
        <v>0</v>
      </c>
      <c r="L10" s="9" t="s">
        <v>5</v>
      </c>
    </row>
    <row r="11" spans="2:12" ht="43.5" customHeight="1" x14ac:dyDescent="0.15">
      <c r="B11" s="34" t="s">
        <v>40</v>
      </c>
      <c r="C11" s="7"/>
      <c r="D11" s="9" t="s">
        <v>5</v>
      </c>
      <c r="E11" s="21"/>
      <c r="F11" s="9" t="s">
        <v>5</v>
      </c>
      <c r="G11" s="30">
        <v>2000</v>
      </c>
      <c r="H11" s="10" t="s">
        <v>6</v>
      </c>
      <c r="I11" s="5">
        <f t="shared" si="0"/>
        <v>0</v>
      </c>
      <c r="J11" s="8" t="s">
        <v>5</v>
      </c>
      <c r="K11" s="5">
        <f t="shared" si="1"/>
        <v>0</v>
      </c>
      <c r="L11" s="9" t="s">
        <v>5</v>
      </c>
    </row>
    <row r="12" spans="2:12" ht="43.5" customHeight="1" x14ac:dyDescent="0.15">
      <c r="B12" s="34" t="s">
        <v>41</v>
      </c>
      <c r="C12" s="7"/>
      <c r="D12" s="9" t="s">
        <v>5</v>
      </c>
      <c r="E12" s="21"/>
      <c r="F12" s="9" t="s">
        <v>5</v>
      </c>
      <c r="G12" s="30">
        <v>700</v>
      </c>
      <c r="H12" s="10" t="s">
        <v>6</v>
      </c>
      <c r="I12" s="5">
        <f t="shared" si="0"/>
        <v>0</v>
      </c>
      <c r="J12" s="8" t="s">
        <v>5</v>
      </c>
      <c r="K12" s="5">
        <f t="shared" si="1"/>
        <v>0</v>
      </c>
      <c r="L12" s="9" t="s">
        <v>5</v>
      </c>
    </row>
    <row r="13" spans="2:12" ht="43.5" customHeight="1" x14ac:dyDescent="0.15">
      <c r="B13" s="34" t="s">
        <v>42</v>
      </c>
      <c r="C13" s="7"/>
      <c r="D13" s="9" t="s">
        <v>5</v>
      </c>
      <c r="E13" s="21"/>
      <c r="F13" s="9" t="s">
        <v>5</v>
      </c>
      <c r="G13" s="30">
        <v>900</v>
      </c>
      <c r="H13" s="10" t="s">
        <v>6</v>
      </c>
      <c r="I13" s="5">
        <f t="shared" si="0"/>
        <v>0</v>
      </c>
      <c r="J13" s="8" t="s">
        <v>5</v>
      </c>
      <c r="K13" s="5">
        <f t="shared" si="1"/>
        <v>0</v>
      </c>
      <c r="L13" s="9" t="s">
        <v>5</v>
      </c>
    </row>
    <row r="14" spans="2:12" ht="43.5" customHeight="1" x14ac:dyDescent="0.15">
      <c r="B14" s="34" t="s">
        <v>43</v>
      </c>
      <c r="C14" s="7"/>
      <c r="D14" s="9" t="s">
        <v>5</v>
      </c>
      <c r="E14" s="21"/>
      <c r="F14" s="9" t="s">
        <v>5</v>
      </c>
      <c r="G14" s="30">
        <v>7000</v>
      </c>
      <c r="H14" s="10" t="s">
        <v>6</v>
      </c>
      <c r="I14" s="5">
        <f t="shared" si="0"/>
        <v>0</v>
      </c>
      <c r="J14" s="8" t="s">
        <v>5</v>
      </c>
      <c r="K14" s="5">
        <f t="shared" si="1"/>
        <v>0</v>
      </c>
      <c r="L14" s="9" t="s">
        <v>5</v>
      </c>
    </row>
    <row r="15" spans="2:12" ht="43.5" customHeight="1" x14ac:dyDescent="0.15">
      <c r="B15" s="34" t="s">
        <v>44</v>
      </c>
      <c r="C15" s="7"/>
      <c r="D15" s="9" t="s">
        <v>5</v>
      </c>
      <c r="E15" s="21"/>
      <c r="F15" s="9" t="s">
        <v>5</v>
      </c>
      <c r="G15" s="30">
        <v>12000</v>
      </c>
      <c r="H15" s="10" t="s">
        <v>6</v>
      </c>
      <c r="I15" s="5">
        <f t="shared" si="0"/>
        <v>0</v>
      </c>
      <c r="J15" s="8" t="s">
        <v>5</v>
      </c>
      <c r="K15" s="5">
        <f t="shared" si="1"/>
        <v>0</v>
      </c>
      <c r="L15" s="9" t="s">
        <v>5</v>
      </c>
    </row>
    <row r="16" spans="2:12" ht="43.5" customHeight="1" x14ac:dyDescent="0.15">
      <c r="B16" s="34" t="s">
        <v>45</v>
      </c>
      <c r="C16" s="7"/>
      <c r="D16" s="9" t="s">
        <v>5</v>
      </c>
      <c r="E16" s="21"/>
      <c r="F16" s="9" t="s">
        <v>5</v>
      </c>
      <c r="G16" s="30">
        <v>17000</v>
      </c>
      <c r="H16" s="10" t="s">
        <v>6</v>
      </c>
      <c r="I16" s="5">
        <f t="shared" si="0"/>
        <v>0</v>
      </c>
      <c r="J16" s="8" t="s">
        <v>5</v>
      </c>
      <c r="K16" s="5">
        <f t="shared" si="1"/>
        <v>0</v>
      </c>
      <c r="L16" s="9" t="s">
        <v>5</v>
      </c>
    </row>
    <row r="17" spans="2:16" ht="43.5" customHeight="1" x14ac:dyDescent="0.15">
      <c r="B17" s="34" t="s">
        <v>46</v>
      </c>
      <c r="C17" s="7"/>
      <c r="D17" s="9" t="s">
        <v>5</v>
      </c>
      <c r="E17" s="21"/>
      <c r="F17" s="9" t="s">
        <v>5</v>
      </c>
      <c r="G17" s="30">
        <v>15000</v>
      </c>
      <c r="H17" s="10" t="s">
        <v>6</v>
      </c>
      <c r="I17" s="5">
        <f t="shared" si="0"/>
        <v>0</v>
      </c>
      <c r="J17" s="8" t="s">
        <v>5</v>
      </c>
      <c r="K17" s="5">
        <f t="shared" si="1"/>
        <v>0</v>
      </c>
      <c r="L17" s="9" t="s">
        <v>5</v>
      </c>
    </row>
    <row r="18" spans="2:16" ht="43.5" customHeight="1" x14ac:dyDescent="0.15">
      <c r="B18" s="34" t="s">
        <v>36</v>
      </c>
      <c r="C18" s="7"/>
      <c r="D18" s="9" t="s">
        <v>5</v>
      </c>
      <c r="E18" s="21"/>
      <c r="F18" s="9" t="s">
        <v>5</v>
      </c>
      <c r="G18" s="30">
        <v>9000</v>
      </c>
      <c r="H18" s="10" t="s">
        <v>6</v>
      </c>
      <c r="I18" s="5">
        <f t="shared" si="0"/>
        <v>0</v>
      </c>
      <c r="J18" s="8" t="s">
        <v>5</v>
      </c>
      <c r="K18" s="5">
        <f t="shared" si="1"/>
        <v>0</v>
      </c>
      <c r="L18" s="9" t="s">
        <v>5</v>
      </c>
    </row>
    <row r="19" spans="2:16" ht="43.5" customHeight="1" x14ac:dyDescent="0.15">
      <c r="B19" s="34" t="s">
        <v>37</v>
      </c>
      <c r="C19" s="24"/>
      <c r="D19" s="23" t="s">
        <v>5</v>
      </c>
      <c r="E19" s="25"/>
      <c r="F19" s="23" t="s">
        <v>5</v>
      </c>
      <c r="G19" s="32">
        <v>12000</v>
      </c>
      <c r="H19" s="26" t="s">
        <v>6</v>
      </c>
      <c r="I19" s="22">
        <f t="shared" si="0"/>
        <v>0</v>
      </c>
      <c r="J19" s="11" t="s">
        <v>5</v>
      </c>
      <c r="K19" s="22">
        <f t="shared" si="1"/>
        <v>0</v>
      </c>
      <c r="L19" s="23" t="s">
        <v>5</v>
      </c>
      <c r="O19" s="13" t="s">
        <v>14</v>
      </c>
      <c r="P19" s="15"/>
    </row>
    <row r="20" spans="2:16" ht="49.5" customHeight="1" x14ac:dyDescent="0.15">
      <c r="B20" s="19" t="s">
        <v>0</v>
      </c>
      <c r="C20" s="27">
        <f>SUM(C8:C19)</f>
        <v>0</v>
      </c>
      <c r="D20" s="9" t="s">
        <v>5</v>
      </c>
      <c r="E20" s="28"/>
      <c r="F20" s="9"/>
      <c r="G20" s="33">
        <f>SUM(G8:G19)</f>
        <v>87600</v>
      </c>
      <c r="H20" s="10" t="s">
        <v>7</v>
      </c>
      <c r="I20" s="29">
        <f>SUM(I8:I19)</f>
        <v>0</v>
      </c>
      <c r="J20" s="8" t="s">
        <v>5</v>
      </c>
      <c r="K20" s="29">
        <f>SUM(K8:K19)</f>
        <v>0</v>
      </c>
      <c r="L20" s="9" t="s">
        <v>5</v>
      </c>
      <c r="O20" s="14">
        <f>C20+I20</f>
        <v>0</v>
      </c>
      <c r="P20" s="15" t="s">
        <v>15</v>
      </c>
    </row>
    <row r="21" spans="2:16" ht="39.950000000000003" customHeight="1" x14ac:dyDescent="0.15">
      <c r="H21" s="1" t="s">
        <v>20</v>
      </c>
      <c r="K21" s="57"/>
      <c r="L21" s="58"/>
    </row>
    <row r="22" spans="2:16" ht="17.100000000000001" customHeight="1" x14ac:dyDescent="0.15">
      <c r="E22" s="2" t="s">
        <v>21</v>
      </c>
    </row>
    <row r="24" spans="2:16" ht="17.100000000000001" customHeight="1" x14ac:dyDescent="0.15">
      <c r="G24" s="35"/>
    </row>
  </sheetData>
  <mergeCells count="8">
    <mergeCell ref="K21:L21"/>
    <mergeCell ref="K7:L7"/>
    <mergeCell ref="B5:L5"/>
    <mergeCell ref="G7:H7"/>
    <mergeCell ref="C7:D7"/>
    <mergeCell ref="I7:J7"/>
    <mergeCell ref="E7:F7"/>
    <mergeCell ref="K6:L6"/>
  </mergeCells>
  <phoneticPr fontId="2"/>
  <printOptions horizontalCentered="1"/>
  <pageMargins left="0.70866141732283472" right="0.51181102362204722" top="0.74803149606299213" bottom="0.55118110236220474" header="0.31496062992125984" footer="0.31496062992125984"/>
  <pageSetup paperSize="9" scale="90" orientation="portrait" r:id="rId1"/>
  <headerFooter>
    <oddFooter>&amp;C&amp;"游ゴシック,標準"14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427A3-DD0F-48AA-A02E-E8558A34FDDC}">
  <sheetPr>
    <pageSetUpPr fitToPage="1"/>
  </sheetPr>
  <dimension ref="A1:C23"/>
  <sheetViews>
    <sheetView workbookViewId="0">
      <selection activeCell="B21" sqref="B21"/>
    </sheetView>
  </sheetViews>
  <sheetFormatPr defaultColWidth="9" defaultRowHeight="17.100000000000001" customHeight="1" x14ac:dyDescent="0.15"/>
  <cols>
    <col min="1" max="1" width="35.5" style="2" customWidth="1"/>
    <col min="2" max="2" width="25.5" style="3" customWidth="1"/>
    <col min="3" max="3" width="4.375" style="3" customWidth="1"/>
    <col min="4" max="4" width="9" style="3"/>
    <col min="5" max="5" width="14" style="3" customWidth="1"/>
    <col min="6" max="16384" width="9" style="3"/>
  </cols>
  <sheetData>
    <row r="1" spans="1:3" ht="30" customHeight="1" x14ac:dyDescent="0.15">
      <c r="C1" s="1" t="s">
        <v>2</v>
      </c>
    </row>
    <row r="2" spans="1:3" ht="30" customHeight="1" x14ac:dyDescent="0.15">
      <c r="C2" s="4"/>
    </row>
    <row r="3" spans="1:3" ht="30" customHeight="1" x14ac:dyDescent="0.15">
      <c r="A3" s="73" t="s">
        <v>22</v>
      </c>
      <c r="B3" s="74"/>
      <c r="C3" s="74"/>
    </row>
    <row r="4" spans="1:3" ht="30" customHeight="1" x14ac:dyDescent="0.15">
      <c r="A4" s="36"/>
      <c r="B4" s="2"/>
      <c r="C4" s="2"/>
    </row>
    <row r="5" spans="1:3" ht="30" customHeight="1" x14ac:dyDescent="0.15">
      <c r="C5" s="1" t="s">
        <v>1</v>
      </c>
    </row>
    <row r="6" spans="1:3" ht="30" customHeight="1" x14ac:dyDescent="0.15">
      <c r="A6" s="19" t="s">
        <v>24</v>
      </c>
      <c r="B6" s="70" t="s">
        <v>25</v>
      </c>
      <c r="C6" s="70"/>
    </row>
    <row r="7" spans="1:3" ht="30" customHeight="1" x14ac:dyDescent="0.15">
      <c r="A7" s="19" t="s">
        <v>48</v>
      </c>
      <c r="B7" s="48">
        <f>'R6入札説明書 別紙様式８ 内訳書'!G8</f>
        <v>4000</v>
      </c>
      <c r="C7" s="40"/>
    </row>
    <row r="8" spans="1:3" ht="30" customHeight="1" x14ac:dyDescent="0.15">
      <c r="A8" s="19" t="s">
        <v>49</v>
      </c>
      <c r="B8" s="48">
        <f>'R6入札説明書 別紙様式８ 内訳書'!G9</f>
        <v>4000</v>
      </c>
      <c r="C8" s="40"/>
    </row>
    <row r="9" spans="1:3" ht="30" customHeight="1" x14ac:dyDescent="0.15">
      <c r="A9" s="19" t="s">
        <v>50</v>
      </c>
      <c r="B9" s="48">
        <f>'R6入札説明書 別紙様式８ 内訳書'!G10</f>
        <v>5000</v>
      </c>
      <c r="C9" s="40"/>
    </row>
    <row r="10" spans="1:3" ht="30" customHeight="1" x14ac:dyDescent="0.15">
      <c r="A10" s="19" t="s">
        <v>51</v>
      </c>
      <c r="B10" s="48">
        <f>'R6入札説明書 別紙様式８ 内訳書'!G11</f>
        <v>4000</v>
      </c>
      <c r="C10" s="40"/>
    </row>
    <row r="11" spans="1:3" ht="30" customHeight="1" x14ac:dyDescent="0.15">
      <c r="A11" s="19" t="s">
        <v>52</v>
      </c>
      <c r="B11" s="48">
        <f>'R6入札説明書 別紙様式８ 内訳書'!G12</f>
        <v>1000</v>
      </c>
      <c r="C11" s="40"/>
    </row>
    <row r="12" spans="1:3" ht="30" customHeight="1" x14ac:dyDescent="0.15">
      <c r="A12" s="19" t="s">
        <v>53</v>
      </c>
      <c r="B12" s="48">
        <f>'R6入札説明書 別紙様式８ 内訳書'!G13</f>
        <v>1000</v>
      </c>
      <c r="C12" s="40"/>
    </row>
    <row r="13" spans="1:3" ht="30" customHeight="1" x14ac:dyDescent="0.15">
      <c r="A13" s="19" t="s">
        <v>54</v>
      </c>
      <c r="B13" s="48">
        <f>'R6入札説明書 別紙様式８ 内訳書'!G14</f>
        <v>7000</v>
      </c>
      <c r="C13" s="40"/>
    </row>
    <row r="14" spans="1:3" ht="30" customHeight="1" x14ac:dyDescent="0.15">
      <c r="A14" s="19" t="s">
        <v>55</v>
      </c>
      <c r="B14" s="48">
        <f>'R6入札説明書 別紙様式８ 内訳書'!G15</f>
        <v>15000</v>
      </c>
      <c r="C14" s="40"/>
    </row>
    <row r="15" spans="1:3" ht="30" customHeight="1" x14ac:dyDescent="0.15">
      <c r="A15" s="19" t="s">
        <v>56</v>
      </c>
      <c r="B15" s="48">
        <f>'R6入札説明書 別紙様式８ 内訳書'!G16</f>
        <v>14000</v>
      </c>
      <c r="C15" s="40"/>
    </row>
    <row r="16" spans="1:3" ht="30" customHeight="1" x14ac:dyDescent="0.15">
      <c r="A16" s="19" t="s">
        <v>57</v>
      </c>
      <c r="B16" s="48">
        <f>'R6入札説明書 別紙様式８ 内訳書'!G17</f>
        <v>12000</v>
      </c>
      <c r="C16" s="40"/>
    </row>
    <row r="17" spans="1:3" ht="30" customHeight="1" x14ac:dyDescent="0.15">
      <c r="A17" s="19" t="s">
        <v>58</v>
      </c>
      <c r="B17" s="48">
        <f>'R6入札説明書 別紙様式８ 内訳書'!G18</f>
        <v>6000</v>
      </c>
      <c r="C17" s="40"/>
    </row>
    <row r="18" spans="1:3" ht="30" customHeight="1" x14ac:dyDescent="0.15">
      <c r="A18" s="19" t="s">
        <v>59</v>
      </c>
      <c r="B18" s="48">
        <f>'R6入札説明書 別紙様式８ 内訳書'!G19</f>
        <v>5000</v>
      </c>
      <c r="C18" s="40"/>
    </row>
    <row r="19" spans="1:3" ht="30" customHeight="1" x14ac:dyDescent="0.15">
      <c r="A19" s="19" t="s">
        <v>0</v>
      </c>
      <c r="B19" s="48">
        <f>'R6入札説明書 別紙様式８ 内訳書'!G20</f>
        <v>78000</v>
      </c>
      <c r="C19" s="40"/>
    </row>
    <row r="20" spans="1:3" ht="30" customHeight="1" x14ac:dyDescent="0.15">
      <c r="A20" s="37"/>
      <c r="B20" s="38"/>
    </row>
    <row r="21" spans="1:3" ht="30" customHeight="1" x14ac:dyDescent="0.15">
      <c r="B21" s="41"/>
      <c r="C21" s="43" t="s">
        <v>23</v>
      </c>
    </row>
    <row r="23" spans="1:3" ht="17.100000000000001" customHeight="1" x14ac:dyDescent="0.15">
      <c r="A23" s="42" t="s">
        <v>47</v>
      </c>
    </row>
  </sheetData>
  <mergeCells count="2">
    <mergeCell ref="A3:C3"/>
    <mergeCell ref="B6:C6"/>
  </mergeCells>
  <phoneticPr fontId="2"/>
  <printOptions horizontalCentered="1"/>
  <pageMargins left="0.9055118110236221" right="0.51181102362204722" top="0.55118110236220474" bottom="0.55118110236220474" header="0.31496062992125984" footer="0.31496062992125984"/>
  <pageSetup paperSize="9" firstPageNumber="3" orientation="portrait" useFirstPageNumber="1" r:id="rId1"/>
  <headerFooter>
    <oddFooter>&amp;C&amp;"游ゴシック,標準"3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3AF09-B013-40C6-94B1-739033B3C6C4}">
  <dimension ref="B1:P24"/>
  <sheetViews>
    <sheetView view="pageBreakPreview" topLeftCell="A10" zoomScaleNormal="100" zoomScaleSheetLayoutView="100" workbookViewId="0">
      <selection activeCell="G20" sqref="G20"/>
    </sheetView>
  </sheetViews>
  <sheetFormatPr defaultColWidth="9" defaultRowHeight="17.100000000000001" customHeight="1" x14ac:dyDescent="0.15"/>
  <cols>
    <col min="1" max="1" width="1.75" style="3" customWidth="1"/>
    <col min="2" max="2" width="13.875" style="2" bestFit="1" customWidth="1"/>
    <col min="3" max="3" width="13.375" style="2" customWidth="1"/>
    <col min="4" max="4" width="3.625" style="2" customWidth="1"/>
    <col min="5" max="5" width="10.625" style="2" customWidth="1"/>
    <col min="6" max="6" width="3.625" style="2" customWidth="1"/>
    <col min="7" max="7" width="10.25" style="3" customWidth="1"/>
    <col min="8" max="8" width="4.375" style="3" customWidth="1"/>
    <col min="9" max="9" width="13.375" style="3" customWidth="1"/>
    <col min="10" max="10" width="3.625" style="3" customWidth="1"/>
    <col min="11" max="11" width="17.75" style="3" customWidth="1"/>
    <col min="12" max="12" width="3.625" style="3" customWidth="1"/>
    <col min="13" max="13" width="1.75" style="3" customWidth="1"/>
    <col min="14" max="14" width="9" style="3"/>
    <col min="15" max="15" width="17.75" style="3" customWidth="1"/>
    <col min="16" max="16" width="3.75" style="3" bestFit="1" customWidth="1"/>
    <col min="17" max="16384" width="9" style="3"/>
  </cols>
  <sheetData>
    <row r="1" spans="2:12" ht="30" customHeight="1" x14ac:dyDescent="0.15">
      <c r="H1" s="1"/>
      <c r="L1" s="12" t="s">
        <v>16</v>
      </c>
    </row>
    <row r="2" spans="2:12" ht="30" customHeight="1" x14ac:dyDescent="0.15">
      <c r="H2" s="1"/>
      <c r="I2" s="18" t="s">
        <v>17</v>
      </c>
      <c r="J2" s="18"/>
      <c r="K2" s="18"/>
      <c r="L2" s="12"/>
    </row>
    <row r="3" spans="2:12" ht="28.5" customHeight="1" x14ac:dyDescent="0.15">
      <c r="H3" s="4"/>
      <c r="I3" s="10" t="s">
        <v>18</v>
      </c>
      <c r="J3" s="10"/>
      <c r="K3" s="10"/>
      <c r="L3" s="3" t="s">
        <v>19</v>
      </c>
    </row>
    <row r="4" spans="2:12" ht="28.5" customHeight="1" x14ac:dyDescent="0.15">
      <c r="H4" s="4"/>
    </row>
    <row r="5" spans="2:12" ht="30" customHeight="1" x14ac:dyDescent="0.15">
      <c r="B5" s="63" t="s">
        <v>4</v>
      </c>
      <c r="C5" s="63"/>
      <c r="D5" s="63"/>
      <c r="E5" s="63"/>
      <c r="F5" s="63"/>
      <c r="G5" s="63"/>
      <c r="H5" s="63"/>
      <c r="I5" s="64"/>
      <c r="J5" s="64"/>
      <c r="K5" s="64"/>
      <c r="L5" s="64"/>
    </row>
    <row r="6" spans="2:12" ht="17.25" customHeight="1" x14ac:dyDescent="0.15">
      <c r="H6" s="1"/>
      <c r="K6" s="65" t="s">
        <v>12</v>
      </c>
      <c r="L6" s="65"/>
    </row>
    <row r="7" spans="2:12" ht="39.950000000000003" customHeight="1" x14ac:dyDescent="0.15">
      <c r="B7" s="19" t="s">
        <v>3</v>
      </c>
      <c r="C7" s="66" t="s">
        <v>8</v>
      </c>
      <c r="D7" s="67"/>
      <c r="E7" s="68" t="s">
        <v>9</v>
      </c>
      <c r="F7" s="67"/>
      <c r="G7" s="69" t="s">
        <v>10</v>
      </c>
      <c r="H7" s="70"/>
      <c r="I7" s="69" t="s">
        <v>13</v>
      </c>
      <c r="J7" s="71"/>
      <c r="K7" s="72" t="s">
        <v>11</v>
      </c>
      <c r="L7" s="70"/>
    </row>
    <row r="8" spans="2:12" ht="43.5" customHeight="1" x14ac:dyDescent="0.15">
      <c r="B8" s="34" t="s">
        <v>48</v>
      </c>
      <c r="C8" s="16"/>
      <c r="D8" s="17" t="s">
        <v>5</v>
      </c>
      <c r="E8" s="20"/>
      <c r="F8" s="17" t="s">
        <v>5</v>
      </c>
      <c r="G8" s="44">
        <v>4000</v>
      </c>
      <c r="H8" s="18" t="s">
        <v>6</v>
      </c>
      <c r="I8" s="5">
        <f>ROUNDDOWN(E8*G8,0)</f>
        <v>0</v>
      </c>
      <c r="J8" s="6" t="s">
        <v>5</v>
      </c>
      <c r="K8" s="5">
        <f>C8+I8</f>
        <v>0</v>
      </c>
      <c r="L8" s="17" t="s">
        <v>5</v>
      </c>
    </row>
    <row r="9" spans="2:12" ht="43.5" customHeight="1" x14ac:dyDescent="0.15">
      <c r="B9" s="34" t="s">
        <v>60</v>
      </c>
      <c r="C9" s="7"/>
      <c r="D9" s="9" t="s">
        <v>5</v>
      </c>
      <c r="E9" s="21"/>
      <c r="F9" s="9" t="s">
        <v>5</v>
      </c>
      <c r="G9" s="44">
        <v>4000</v>
      </c>
      <c r="H9" s="10" t="s">
        <v>6</v>
      </c>
      <c r="I9" s="5">
        <f t="shared" ref="I9:I19" si="0">ROUNDDOWN(E9*G9,0)</f>
        <v>0</v>
      </c>
      <c r="J9" s="8" t="s">
        <v>5</v>
      </c>
      <c r="K9" s="5">
        <f t="shared" ref="K9:K19" si="1">C9+I9</f>
        <v>0</v>
      </c>
      <c r="L9" s="9" t="s">
        <v>5</v>
      </c>
    </row>
    <row r="10" spans="2:12" ht="43.5" customHeight="1" x14ac:dyDescent="0.15">
      <c r="B10" s="34" t="s">
        <v>61</v>
      </c>
      <c r="C10" s="7"/>
      <c r="D10" s="9" t="s">
        <v>5</v>
      </c>
      <c r="E10" s="21"/>
      <c r="F10" s="9" t="s">
        <v>5</v>
      </c>
      <c r="G10" s="44">
        <v>5000</v>
      </c>
      <c r="H10" s="10" t="s">
        <v>6</v>
      </c>
      <c r="I10" s="5">
        <f t="shared" si="0"/>
        <v>0</v>
      </c>
      <c r="J10" s="8" t="s">
        <v>5</v>
      </c>
      <c r="K10" s="5">
        <f t="shared" si="1"/>
        <v>0</v>
      </c>
      <c r="L10" s="9" t="s">
        <v>5</v>
      </c>
    </row>
    <row r="11" spans="2:12" ht="43.5" customHeight="1" x14ac:dyDescent="0.15">
      <c r="B11" s="34" t="s">
        <v>62</v>
      </c>
      <c r="C11" s="7"/>
      <c r="D11" s="9" t="s">
        <v>5</v>
      </c>
      <c r="E11" s="21"/>
      <c r="F11" s="9" t="s">
        <v>5</v>
      </c>
      <c r="G11" s="45">
        <v>4000</v>
      </c>
      <c r="H11" s="10" t="s">
        <v>6</v>
      </c>
      <c r="I11" s="5">
        <f t="shared" si="0"/>
        <v>0</v>
      </c>
      <c r="J11" s="8" t="s">
        <v>5</v>
      </c>
      <c r="K11" s="5">
        <f t="shared" si="1"/>
        <v>0</v>
      </c>
      <c r="L11" s="9" t="s">
        <v>5</v>
      </c>
    </row>
    <row r="12" spans="2:12" ht="43.5" customHeight="1" x14ac:dyDescent="0.15">
      <c r="B12" s="34" t="s">
        <v>63</v>
      </c>
      <c r="C12" s="7"/>
      <c r="D12" s="9" t="s">
        <v>5</v>
      </c>
      <c r="E12" s="21"/>
      <c r="F12" s="9" t="s">
        <v>5</v>
      </c>
      <c r="G12" s="45">
        <v>1000</v>
      </c>
      <c r="H12" s="10" t="s">
        <v>6</v>
      </c>
      <c r="I12" s="5">
        <f t="shared" si="0"/>
        <v>0</v>
      </c>
      <c r="J12" s="8" t="s">
        <v>5</v>
      </c>
      <c r="K12" s="5">
        <f t="shared" si="1"/>
        <v>0</v>
      </c>
      <c r="L12" s="9" t="s">
        <v>5</v>
      </c>
    </row>
    <row r="13" spans="2:12" ht="43.5" customHeight="1" x14ac:dyDescent="0.15">
      <c r="B13" s="34" t="s">
        <v>64</v>
      </c>
      <c r="C13" s="7"/>
      <c r="D13" s="9" t="s">
        <v>5</v>
      </c>
      <c r="E13" s="21"/>
      <c r="F13" s="9" t="s">
        <v>5</v>
      </c>
      <c r="G13" s="45">
        <v>1000</v>
      </c>
      <c r="H13" s="10" t="s">
        <v>6</v>
      </c>
      <c r="I13" s="5">
        <f t="shared" si="0"/>
        <v>0</v>
      </c>
      <c r="J13" s="8" t="s">
        <v>5</v>
      </c>
      <c r="K13" s="5">
        <f t="shared" si="1"/>
        <v>0</v>
      </c>
      <c r="L13" s="9" t="s">
        <v>5</v>
      </c>
    </row>
    <row r="14" spans="2:12" ht="43.5" customHeight="1" x14ac:dyDescent="0.15">
      <c r="B14" s="34" t="s">
        <v>65</v>
      </c>
      <c r="C14" s="7"/>
      <c r="D14" s="9" t="s">
        <v>5</v>
      </c>
      <c r="E14" s="21"/>
      <c r="F14" s="9" t="s">
        <v>5</v>
      </c>
      <c r="G14" s="45">
        <v>7000</v>
      </c>
      <c r="H14" s="10" t="s">
        <v>6</v>
      </c>
      <c r="I14" s="5">
        <f t="shared" si="0"/>
        <v>0</v>
      </c>
      <c r="J14" s="8" t="s">
        <v>5</v>
      </c>
      <c r="K14" s="5">
        <f t="shared" si="1"/>
        <v>0</v>
      </c>
      <c r="L14" s="9" t="s">
        <v>5</v>
      </c>
    </row>
    <row r="15" spans="2:12" ht="43.5" customHeight="1" x14ac:dyDescent="0.15">
      <c r="B15" s="34" t="s">
        <v>66</v>
      </c>
      <c r="C15" s="7"/>
      <c r="D15" s="9" t="s">
        <v>5</v>
      </c>
      <c r="E15" s="21"/>
      <c r="F15" s="9" t="s">
        <v>5</v>
      </c>
      <c r="G15" s="45">
        <v>15000</v>
      </c>
      <c r="H15" s="10" t="s">
        <v>6</v>
      </c>
      <c r="I15" s="5">
        <f t="shared" si="0"/>
        <v>0</v>
      </c>
      <c r="J15" s="8" t="s">
        <v>5</v>
      </c>
      <c r="K15" s="5">
        <f t="shared" si="1"/>
        <v>0</v>
      </c>
      <c r="L15" s="9" t="s">
        <v>5</v>
      </c>
    </row>
    <row r="16" spans="2:12" ht="43.5" customHeight="1" x14ac:dyDescent="0.15">
      <c r="B16" s="34" t="s">
        <v>67</v>
      </c>
      <c r="C16" s="7"/>
      <c r="D16" s="9" t="s">
        <v>5</v>
      </c>
      <c r="E16" s="21"/>
      <c r="F16" s="9" t="s">
        <v>5</v>
      </c>
      <c r="G16" s="49">
        <v>14000</v>
      </c>
      <c r="H16" s="10" t="s">
        <v>6</v>
      </c>
      <c r="I16" s="5">
        <f t="shared" si="0"/>
        <v>0</v>
      </c>
      <c r="J16" s="8" t="s">
        <v>5</v>
      </c>
      <c r="K16" s="5">
        <f t="shared" si="1"/>
        <v>0</v>
      </c>
      <c r="L16" s="9" t="s">
        <v>5</v>
      </c>
    </row>
    <row r="17" spans="2:16" ht="43.5" customHeight="1" x14ac:dyDescent="0.15">
      <c r="B17" s="34" t="s">
        <v>68</v>
      </c>
      <c r="C17" s="7"/>
      <c r="D17" s="9" t="s">
        <v>5</v>
      </c>
      <c r="E17" s="21"/>
      <c r="F17" s="9" t="s">
        <v>5</v>
      </c>
      <c r="G17" s="45">
        <v>12000</v>
      </c>
      <c r="H17" s="10" t="s">
        <v>6</v>
      </c>
      <c r="I17" s="5">
        <f t="shared" si="0"/>
        <v>0</v>
      </c>
      <c r="J17" s="8" t="s">
        <v>5</v>
      </c>
      <c r="K17" s="5">
        <f t="shared" si="1"/>
        <v>0</v>
      </c>
      <c r="L17" s="9" t="s">
        <v>5</v>
      </c>
    </row>
    <row r="18" spans="2:16" ht="43.5" customHeight="1" x14ac:dyDescent="0.15">
      <c r="B18" s="34" t="s">
        <v>58</v>
      </c>
      <c r="C18" s="7"/>
      <c r="D18" s="9" t="s">
        <v>5</v>
      </c>
      <c r="E18" s="21"/>
      <c r="F18" s="9" t="s">
        <v>5</v>
      </c>
      <c r="G18" s="45">
        <v>6000</v>
      </c>
      <c r="H18" s="10" t="s">
        <v>6</v>
      </c>
      <c r="I18" s="5">
        <f t="shared" si="0"/>
        <v>0</v>
      </c>
      <c r="J18" s="8" t="s">
        <v>5</v>
      </c>
      <c r="K18" s="5">
        <f t="shared" si="1"/>
        <v>0</v>
      </c>
      <c r="L18" s="9" t="s">
        <v>5</v>
      </c>
    </row>
    <row r="19" spans="2:16" ht="43.5" customHeight="1" x14ac:dyDescent="0.15">
      <c r="B19" s="34" t="s">
        <v>59</v>
      </c>
      <c r="C19" s="24"/>
      <c r="D19" s="23" t="s">
        <v>5</v>
      </c>
      <c r="E19" s="25"/>
      <c r="F19" s="23" t="s">
        <v>5</v>
      </c>
      <c r="G19" s="46">
        <v>5000</v>
      </c>
      <c r="H19" s="26" t="s">
        <v>6</v>
      </c>
      <c r="I19" s="22">
        <f t="shared" si="0"/>
        <v>0</v>
      </c>
      <c r="J19" s="11" t="s">
        <v>5</v>
      </c>
      <c r="K19" s="22">
        <f t="shared" si="1"/>
        <v>0</v>
      </c>
      <c r="L19" s="23" t="s">
        <v>5</v>
      </c>
      <c r="O19" s="13" t="s">
        <v>14</v>
      </c>
      <c r="P19" s="15"/>
    </row>
    <row r="20" spans="2:16" ht="49.5" customHeight="1" x14ac:dyDescent="0.15">
      <c r="B20" s="19" t="s">
        <v>0</v>
      </c>
      <c r="C20" s="27">
        <f>SUM(C8:C19)</f>
        <v>0</v>
      </c>
      <c r="D20" s="9" t="s">
        <v>5</v>
      </c>
      <c r="E20" s="28"/>
      <c r="F20" s="9"/>
      <c r="G20" s="47">
        <f>SUM(G8:G19)</f>
        <v>78000</v>
      </c>
      <c r="H20" s="10" t="s">
        <v>6</v>
      </c>
      <c r="I20" s="29">
        <f>SUM(I8:I19)</f>
        <v>0</v>
      </c>
      <c r="J20" s="8" t="s">
        <v>5</v>
      </c>
      <c r="K20" s="29">
        <f>SUM(K8:K19)</f>
        <v>0</v>
      </c>
      <c r="L20" s="9" t="s">
        <v>5</v>
      </c>
      <c r="O20" s="14">
        <f>C20+I20</f>
        <v>0</v>
      </c>
      <c r="P20" s="15" t="s">
        <v>5</v>
      </c>
    </row>
    <row r="21" spans="2:16" ht="39.950000000000003" customHeight="1" x14ac:dyDescent="0.15">
      <c r="H21" s="1" t="s">
        <v>20</v>
      </c>
      <c r="K21" s="57"/>
      <c r="L21" s="58"/>
    </row>
    <row r="22" spans="2:16" ht="17.100000000000001" customHeight="1" x14ac:dyDescent="0.15">
      <c r="E22" s="2" t="s">
        <v>21</v>
      </c>
    </row>
    <row r="24" spans="2:16" ht="17.100000000000001" customHeight="1" x14ac:dyDescent="0.15">
      <c r="G24" s="35"/>
    </row>
  </sheetData>
  <mergeCells count="8">
    <mergeCell ref="K21:L21"/>
    <mergeCell ref="B5:L5"/>
    <mergeCell ref="K6:L6"/>
    <mergeCell ref="C7:D7"/>
    <mergeCell ref="E7:F7"/>
    <mergeCell ref="G7:H7"/>
    <mergeCell ref="I7:J7"/>
    <mergeCell ref="K7:L7"/>
  </mergeCells>
  <phoneticPr fontId="2"/>
  <printOptions horizontalCentered="1"/>
  <pageMargins left="0.70866141732283472" right="0.51181102362204722" top="0.74803149606299213" bottom="0.55118110236220474" header="0.31496062992125984" footer="0.31496062992125984"/>
  <pageSetup paperSize="9" scale="90" orientation="portrait" r:id="rId1"/>
  <headerFooter>
    <oddFooter>&amp;C&amp;"游ゴシック,標準"14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76331-8A20-4A04-9C46-AAAA5B2C35E7}">
  <sheetPr>
    <tabColor rgb="FFFFFF00"/>
  </sheetPr>
  <dimension ref="B1:O29"/>
  <sheetViews>
    <sheetView tabSelected="1" view="pageBreakPreview" zoomScaleNormal="100" zoomScaleSheetLayoutView="100" workbookViewId="0"/>
  </sheetViews>
  <sheetFormatPr defaultColWidth="9" defaultRowHeight="17.100000000000001" customHeight="1" x14ac:dyDescent="0.15"/>
  <cols>
    <col min="1" max="1" width="1.75" style="3" customWidth="1"/>
    <col min="2" max="2" width="13.875" style="2" bestFit="1" customWidth="1"/>
    <col min="3" max="3" width="13.375" style="2" customWidth="1"/>
    <col min="4" max="4" width="3.625" style="2" customWidth="1"/>
    <col min="5" max="5" width="10.625" style="2" customWidth="1"/>
    <col min="6" max="6" width="3.625" style="2" customWidth="1"/>
    <col min="7" max="7" width="10.25" style="3" customWidth="1"/>
    <col min="8" max="8" width="4.375" style="3" customWidth="1"/>
    <col min="9" max="9" width="13.375" style="3" customWidth="1"/>
    <col min="10" max="10" width="3.625" style="3" customWidth="1"/>
    <col min="11" max="11" width="17.75" style="3" customWidth="1"/>
    <col min="12" max="12" width="3.625" style="3" customWidth="1"/>
    <col min="13" max="13" width="1.75" style="3" customWidth="1"/>
    <col min="14" max="14" width="9" style="3"/>
    <col min="15" max="15" width="17.75" style="3" customWidth="1"/>
    <col min="16" max="16" width="3.75" style="3" bestFit="1" customWidth="1"/>
    <col min="17" max="16384" width="9" style="3"/>
  </cols>
  <sheetData>
    <row r="1" spans="2:12" ht="30" customHeight="1" x14ac:dyDescent="0.15">
      <c r="H1" s="1"/>
      <c r="L1" s="12" t="s">
        <v>69</v>
      </c>
    </row>
    <row r="2" spans="2:12" ht="39.950000000000003" customHeight="1" x14ac:dyDescent="0.15">
      <c r="G2" s="51" t="s">
        <v>17</v>
      </c>
      <c r="H2" s="52"/>
      <c r="I2" s="59"/>
      <c r="J2" s="60"/>
      <c r="K2" s="60"/>
      <c r="L2" s="53"/>
    </row>
    <row r="3" spans="2:12" ht="39.950000000000003" customHeight="1" x14ac:dyDescent="0.2">
      <c r="G3" s="54" t="s">
        <v>18</v>
      </c>
      <c r="H3" s="55"/>
      <c r="I3" s="61"/>
      <c r="J3" s="62"/>
      <c r="K3" s="62"/>
      <c r="L3" s="56" t="s">
        <v>19</v>
      </c>
    </row>
    <row r="4" spans="2:12" ht="39.950000000000003" customHeight="1" x14ac:dyDescent="0.2">
      <c r="G4" s="54" t="s">
        <v>86</v>
      </c>
      <c r="H4" s="55"/>
      <c r="I4" s="61"/>
      <c r="J4" s="62"/>
      <c r="K4" s="62"/>
      <c r="L4" s="56" t="s">
        <v>19</v>
      </c>
    </row>
    <row r="5" spans="2:12" ht="28.5" customHeight="1" x14ac:dyDescent="0.15">
      <c r="H5" s="4"/>
    </row>
    <row r="6" spans="2:12" ht="30" customHeight="1" x14ac:dyDescent="0.15">
      <c r="B6" s="63" t="s">
        <v>4</v>
      </c>
      <c r="C6" s="63"/>
      <c r="D6" s="63"/>
      <c r="E6" s="63"/>
      <c r="F6" s="63"/>
      <c r="G6" s="63"/>
      <c r="H6" s="63"/>
      <c r="I6" s="64"/>
      <c r="J6" s="64"/>
      <c r="K6" s="64"/>
      <c r="L6" s="64"/>
    </row>
    <row r="7" spans="2:12" ht="17.25" customHeight="1" x14ac:dyDescent="0.15">
      <c r="H7" s="1"/>
      <c r="K7" s="65" t="s">
        <v>12</v>
      </c>
      <c r="L7" s="65"/>
    </row>
    <row r="8" spans="2:12" ht="35.1" customHeight="1" x14ac:dyDescent="0.15">
      <c r="B8" s="19" t="s">
        <v>3</v>
      </c>
      <c r="C8" s="66" t="s">
        <v>8</v>
      </c>
      <c r="D8" s="67"/>
      <c r="E8" s="68" t="s">
        <v>9</v>
      </c>
      <c r="F8" s="67"/>
      <c r="G8" s="69" t="s">
        <v>10</v>
      </c>
      <c r="H8" s="70"/>
      <c r="I8" s="69" t="s">
        <v>13</v>
      </c>
      <c r="J8" s="71"/>
      <c r="K8" s="72" t="s">
        <v>11</v>
      </c>
      <c r="L8" s="70"/>
    </row>
    <row r="9" spans="2:12" ht="35.1" customHeight="1" x14ac:dyDescent="0.15">
      <c r="B9" s="34" t="s">
        <v>70</v>
      </c>
      <c r="C9" s="16"/>
      <c r="D9" s="17" t="s">
        <v>5</v>
      </c>
      <c r="E9" s="20"/>
      <c r="F9" s="17" t="s">
        <v>5</v>
      </c>
      <c r="G9" s="45">
        <v>5000</v>
      </c>
      <c r="H9" s="18" t="s">
        <v>6</v>
      </c>
      <c r="I9" s="5">
        <f>ROUNDDOWN(E9*G9,0)</f>
        <v>0</v>
      </c>
      <c r="J9" s="6" t="s">
        <v>5</v>
      </c>
      <c r="K9" s="5">
        <f>C9+I9</f>
        <v>0</v>
      </c>
      <c r="L9" s="17" t="s">
        <v>5</v>
      </c>
    </row>
    <row r="10" spans="2:12" ht="35.1" customHeight="1" x14ac:dyDescent="0.15">
      <c r="B10" s="34" t="s">
        <v>71</v>
      </c>
      <c r="C10" s="7"/>
      <c r="D10" s="9" t="s">
        <v>5</v>
      </c>
      <c r="E10" s="21"/>
      <c r="F10" s="9" t="s">
        <v>5</v>
      </c>
      <c r="G10" s="45">
        <v>5000</v>
      </c>
      <c r="H10" s="10" t="s">
        <v>6</v>
      </c>
      <c r="I10" s="5">
        <f t="shared" ref="I10:I20" si="0">ROUNDDOWN(E10*G10,0)</f>
        <v>0</v>
      </c>
      <c r="J10" s="8" t="s">
        <v>5</v>
      </c>
      <c r="K10" s="5">
        <f t="shared" ref="K10:K20" si="1">C10+I10</f>
        <v>0</v>
      </c>
      <c r="L10" s="9" t="s">
        <v>5</v>
      </c>
    </row>
    <row r="11" spans="2:12" ht="35.1" customHeight="1" x14ac:dyDescent="0.15">
      <c r="B11" s="34" t="s">
        <v>72</v>
      </c>
      <c r="C11" s="7"/>
      <c r="D11" s="9" t="s">
        <v>5</v>
      </c>
      <c r="E11" s="21"/>
      <c r="F11" s="9" t="s">
        <v>5</v>
      </c>
      <c r="G11" s="45">
        <v>5000</v>
      </c>
      <c r="H11" s="10" t="s">
        <v>6</v>
      </c>
      <c r="I11" s="5">
        <f t="shared" si="0"/>
        <v>0</v>
      </c>
      <c r="J11" s="8" t="s">
        <v>5</v>
      </c>
      <c r="K11" s="5">
        <f t="shared" si="1"/>
        <v>0</v>
      </c>
      <c r="L11" s="9" t="s">
        <v>5</v>
      </c>
    </row>
    <row r="12" spans="2:12" ht="35.1" customHeight="1" x14ac:dyDescent="0.15">
      <c r="B12" s="34" t="s">
        <v>73</v>
      </c>
      <c r="C12" s="7"/>
      <c r="D12" s="9" t="s">
        <v>5</v>
      </c>
      <c r="E12" s="21"/>
      <c r="F12" s="9" t="s">
        <v>5</v>
      </c>
      <c r="G12" s="45">
        <v>4000</v>
      </c>
      <c r="H12" s="10" t="s">
        <v>6</v>
      </c>
      <c r="I12" s="5">
        <f t="shared" si="0"/>
        <v>0</v>
      </c>
      <c r="J12" s="8" t="s">
        <v>5</v>
      </c>
      <c r="K12" s="5">
        <f t="shared" si="1"/>
        <v>0</v>
      </c>
      <c r="L12" s="9" t="s">
        <v>5</v>
      </c>
    </row>
    <row r="13" spans="2:12" ht="35.1" customHeight="1" x14ac:dyDescent="0.15">
      <c r="B13" s="34" t="s">
        <v>74</v>
      </c>
      <c r="C13" s="7"/>
      <c r="D13" s="9" t="s">
        <v>5</v>
      </c>
      <c r="E13" s="21"/>
      <c r="F13" s="9" t="s">
        <v>5</v>
      </c>
      <c r="G13" s="45">
        <v>1000</v>
      </c>
      <c r="H13" s="10" t="s">
        <v>6</v>
      </c>
      <c r="I13" s="5">
        <f t="shared" si="0"/>
        <v>0</v>
      </c>
      <c r="J13" s="8" t="s">
        <v>5</v>
      </c>
      <c r="K13" s="5">
        <f t="shared" si="1"/>
        <v>0</v>
      </c>
      <c r="L13" s="9" t="s">
        <v>5</v>
      </c>
    </row>
    <row r="14" spans="2:12" ht="35.1" customHeight="1" x14ac:dyDescent="0.15">
      <c r="B14" s="34" t="s">
        <v>75</v>
      </c>
      <c r="C14" s="7"/>
      <c r="D14" s="9" t="s">
        <v>5</v>
      </c>
      <c r="E14" s="21"/>
      <c r="F14" s="9" t="s">
        <v>5</v>
      </c>
      <c r="G14" s="45">
        <v>1000</v>
      </c>
      <c r="H14" s="10" t="s">
        <v>6</v>
      </c>
      <c r="I14" s="5">
        <f t="shared" si="0"/>
        <v>0</v>
      </c>
      <c r="J14" s="8" t="s">
        <v>5</v>
      </c>
      <c r="K14" s="5">
        <f t="shared" si="1"/>
        <v>0</v>
      </c>
      <c r="L14" s="9" t="s">
        <v>5</v>
      </c>
    </row>
    <row r="15" spans="2:12" ht="35.1" customHeight="1" x14ac:dyDescent="0.15">
      <c r="B15" s="34" t="s">
        <v>76</v>
      </c>
      <c r="C15" s="7"/>
      <c r="D15" s="9" t="s">
        <v>5</v>
      </c>
      <c r="E15" s="21"/>
      <c r="F15" s="9" t="s">
        <v>5</v>
      </c>
      <c r="G15" s="45">
        <v>8000</v>
      </c>
      <c r="H15" s="10" t="s">
        <v>6</v>
      </c>
      <c r="I15" s="5">
        <f t="shared" si="0"/>
        <v>0</v>
      </c>
      <c r="J15" s="8" t="s">
        <v>5</v>
      </c>
      <c r="K15" s="5">
        <f t="shared" si="1"/>
        <v>0</v>
      </c>
      <c r="L15" s="9" t="s">
        <v>5</v>
      </c>
    </row>
    <row r="16" spans="2:12" ht="35.1" customHeight="1" x14ac:dyDescent="0.15">
      <c r="B16" s="34" t="s">
        <v>77</v>
      </c>
      <c r="C16" s="7"/>
      <c r="D16" s="9" t="s">
        <v>5</v>
      </c>
      <c r="E16" s="21"/>
      <c r="F16" s="9" t="s">
        <v>5</v>
      </c>
      <c r="G16" s="45">
        <v>13000</v>
      </c>
      <c r="H16" s="10" t="s">
        <v>6</v>
      </c>
      <c r="I16" s="5">
        <f t="shared" si="0"/>
        <v>0</v>
      </c>
      <c r="J16" s="8" t="s">
        <v>5</v>
      </c>
      <c r="K16" s="5">
        <f t="shared" si="1"/>
        <v>0</v>
      </c>
      <c r="L16" s="9" t="s">
        <v>5</v>
      </c>
    </row>
    <row r="17" spans="2:15" ht="35.1" customHeight="1" x14ac:dyDescent="0.15">
      <c r="B17" s="34" t="s">
        <v>78</v>
      </c>
      <c r="C17" s="7"/>
      <c r="D17" s="9" t="s">
        <v>5</v>
      </c>
      <c r="E17" s="21"/>
      <c r="F17" s="9" t="s">
        <v>5</v>
      </c>
      <c r="G17" s="45">
        <v>13000</v>
      </c>
      <c r="H17" s="10" t="s">
        <v>6</v>
      </c>
      <c r="I17" s="5">
        <f t="shared" si="0"/>
        <v>0</v>
      </c>
      <c r="J17" s="8" t="s">
        <v>5</v>
      </c>
      <c r="K17" s="5">
        <f t="shared" si="1"/>
        <v>0</v>
      </c>
      <c r="L17" s="9" t="s">
        <v>5</v>
      </c>
    </row>
    <row r="18" spans="2:15" ht="35.1" customHeight="1" x14ac:dyDescent="0.15">
      <c r="B18" s="34" t="s">
        <v>79</v>
      </c>
      <c r="C18" s="7"/>
      <c r="D18" s="9" t="s">
        <v>5</v>
      </c>
      <c r="E18" s="21"/>
      <c r="F18" s="9" t="s">
        <v>5</v>
      </c>
      <c r="G18" s="45">
        <v>11000</v>
      </c>
      <c r="H18" s="10" t="s">
        <v>6</v>
      </c>
      <c r="I18" s="5">
        <f t="shared" si="0"/>
        <v>0</v>
      </c>
      <c r="J18" s="8" t="s">
        <v>5</v>
      </c>
      <c r="K18" s="5">
        <f t="shared" si="1"/>
        <v>0</v>
      </c>
      <c r="L18" s="9" t="s">
        <v>5</v>
      </c>
    </row>
    <row r="19" spans="2:15" ht="35.1" customHeight="1" x14ac:dyDescent="0.15">
      <c r="B19" s="34" t="s">
        <v>80</v>
      </c>
      <c r="C19" s="7"/>
      <c r="D19" s="9" t="s">
        <v>5</v>
      </c>
      <c r="E19" s="21"/>
      <c r="F19" s="9" t="s">
        <v>5</v>
      </c>
      <c r="G19" s="45">
        <v>7000</v>
      </c>
      <c r="H19" s="10" t="s">
        <v>6</v>
      </c>
      <c r="I19" s="5">
        <f t="shared" si="0"/>
        <v>0</v>
      </c>
      <c r="J19" s="8" t="s">
        <v>5</v>
      </c>
      <c r="K19" s="5">
        <f t="shared" si="1"/>
        <v>0</v>
      </c>
      <c r="L19" s="9" t="s">
        <v>5</v>
      </c>
    </row>
    <row r="20" spans="2:15" ht="35.1" customHeight="1" x14ac:dyDescent="0.15">
      <c r="B20" s="34" t="s">
        <v>81</v>
      </c>
      <c r="C20" s="50"/>
      <c r="D20" s="9" t="s">
        <v>5</v>
      </c>
      <c r="E20" s="21"/>
      <c r="F20" s="9" t="s">
        <v>5</v>
      </c>
      <c r="G20" s="45">
        <v>9000</v>
      </c>
      <c r="H20" s="10" t="s">
        <v>6</v>
      </c>
      <c r="I20" s="50">
        <f t="shared" si="0"/>
        <v>0</v>
      </c>
      <c r="J20" s="8" t="s">
        <v>5</v>
      </c>
      <c r="K20" s="50">
        <f t="shared" si="1"/>
        <v>0</v>
      </c>
      <c r="L20" s="9" t="s">
        <v>5</v>
      </c>
    </row>
    <row r="21" spans="2:15" ht="35.1" customHeight="1" x14ac:dyDescent="0.15">
      <c r="B21" s="34" t="s">
        <v>82</v>
      </c>
      <c r="C21" s="50"/>
      <c r="D21" s="9" t="s">
        <v>5</v>
      </c>
      <c r="E21" s="21"/>
      <c r="F21" s="9" t="s">
        <v>5</v>
      </c>
      <c r="G21" s="45">
        <v>5000</v>
      </c>
      <c r="H21" s="10" t="s">
        <v>6</v>
      </c>
      <c r="I21" s="50">
        <f t="shared" ref="I21:I24" si="2">ROUNDDOWN(E21*G21,0)</f>
        <v>0</v>
      </c>
      <c r="J21" s="8" t="s">
        <v>5</v>
      </c>
      <c r="K21" s="50">
        <f t="shared" ref="K21:K24" si="3">C21+I21</f>
        <v>0</v>
      </c>
      <c r="L21" s="9" t="s">
        <v>5</v>
      </c>
    </row>
    <row r="22" spans="2:15" ht="35.1" customHeight="1" x14ac:dyDescent="0.15">
      <c r="B22" s="34" t="s">
        <v>83</v>
      </c>
      <c r="C22" s="50"/>
      <c r="D22" s="9" t="s">
        <v>5</v>
      </c>
      <c r="E22" s="21"/>
      <c r="F22" s="9" t="s">
        <v>5</v>
      </c>
      <c r="G22" s="45">
        <v>5000</v>
      </c>
      <c r="H22" s="10" t="s">
        <v>6</v>
      </c>
      <c r="I22" s="50">
        <f t="shared" si="2"/>
        <v>0</v>
      </c>
      <c r="J22" s="8" t="s">
        <v>5</v>
      </c>
      <c r="K22" s="50">
        <f t="shared" si="3"/>
        <v>0</v>
      </c>
      <c r="L22" s="9" t="s">
        <v>5</v>
      </c>
    </row>
    <row r="23" spans="2:15" ht="35.1" customHeight="1" x14ac:dyDescent="0.15">
      <c r="B23" s="34" t="s">
        <v>84</v>
      </c>
      <c r="C23" s="50"/>
      <c r="D23" s="9" t="s">
        <v>5</v>
      </c>
      <c r="E23" s="21"/>
      <c r="F23" s="9" t="s">
        <v>5</v>
      </c>
      <c r="G23" s="45">
        <v>5000</v>
      </c>
      <c r="H23" s="10" t="s">
        <v>6</v>
      </c>
      <c r="I23" s="50">
        <f t="shared" si="2"/>
        <v>0</v>
      </c>
      <c r="J23" s="8" t="s">
        <v>5</v>
      </c>
      <c r="K23" s="50">
        <f t="shared" si="3"/>
        <v>0</v>
      </c>
      <c r="L23" s="9" t="s">
        <v>5</v>
      </c>
    </row>
    <row r="24" spans="2:15" ht="35.1" customHeight="1" x14ac:dyDescent="0.15">
      <c r="B24" s="34" t="s">
        <v>85</v>
      </c>
      <c r="C24" s="50"/>
      <c r="D24" s="9" t="s">
        <v>5</v>
      </c>
      <c r="E24" s="21"/>
      <c r="F24" s="9" t="s">
        <v>5</v>
      </c>
      <c r="G24" s="45">
        <v>4000</v>
      </c>
      <c r="H24" s="10" t="s">
        <v>6</v>
      </c>
      <c r="I24" s="50">
        <f t="shared" si="2"/>
        <v>0</v>
      </c>
      <c r="J24" s="8" t="s">
        <v>5</v>
      </c>
      <c r="K24" s="50">
        <f t="shared" si="3"/>
        <v>0</v>
      </c>
      <c r="L24" s="9" t="s">
        <v>5</v>
      </c>
    </row>
    <row r="25" spans="2:15" ht="35.1" customHeight="1" x14ac:dyDescent="0.15">
      <c r="B25" s="19" t="s">
        <v>0</v>
      </c>
      <c r="C25" s="27">
        <f>SUM(C9:C20)</f>
        <v>0</v>
      </c>
      <c r="D25" s="9" t="s">
        <v>5</v>
      </c>
      <c r="E25" s="28"/>
      <c r="F25" s="9"/>
      <c r="G25" s="47">
        <f>SUM(G9:G24)</f>
        <v>101000</v>
      </c>
      <c r="H25" s="10" t="s">
        <v>6</v>
      </c>
      <c r="I25" s="29">
        <f>SUM(I9:I20)</f>
        <v>0</v>
      </c>
      <c r="J25" s="8" t="s">
        <v>5</v>
      </c>
      <c r="K25" s="29">
        <f>SUM(K9:K20)</f>
        <v>0</v>
      </c>
      <c r="L25" s="9" t="s">
        <v>5</v>
      </c>
      <c r="O25" s="35"/>
    </row>
    <row r="26" spans="2:15" ht="39.950000000000003" customHeight="1" x14ac:dyDescent="0.15">
      <c r="H26" s="1"/>
      <c r="K26" s="57"/>
      <c r="L26" s="58"/>
    </row>
    <row r="29" spans="2:15" ht="17.100000000000001" customHeight="1" x14ac:dyDescent="0.15">
      <c r="G29" s="35"/>
    </row>
  </sheetData>
  <mergeCells count="11">
    <mergeCell ref="K26:L26"/>
    <mergeCell ref="I2:K2"/>
    <mergeCell ref="I3:K3"/>
    <mergeCell ref="I4:K4"/>
    <mergeCell ref="B6:L6"/>
    <mergeCell ref="K7:L7"/>
    <mergeCell ref="C8:D8"/>
    <mergeCell ref="E8:F8"/>
    <mergeCell ref="G8:H8"/>
    <mergeCell ref="I8:J8"/>
    <mergeCell ref="K8:L8"/>
  </mergeCells>
  <phoneticPr fontId="2"/>
  <printOptions horizontalCentered="1"/>
  <pageMargins left="0.70866141732283472" right="0.51181102362204722" top="0.74803149606299213" bottom="0.55118110236220474" header="0.31496062992125984" footer="0.31496062992125984"/>
  <pageSetup paperSize="9" scale="90" orientation="portrait" r:id="rId1"/>
  <headerFooter>
    <oddFooter>&amp;C&amp;"游ゴシック,標準"13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C879331FF90EC4FBC90D72CBB0D357B" ma:contentTypeVersion="16" ma:contentTypeDescription="新しいドキュメントを作成します。" ma:contentTypeScope="" ma:versionID="87a26f527d09102896cbb4e34479dbf4">
  <xsd:schema xmlns:xsd="http://www.w3.org/2001/XMLSchema" xmlns:xs="http://www.w3.org/2001/XMLSchema" xmlns:p="http://schemas.microsoft.com/office/2006/metadata/properties" xmlns:ns2="81f2c6bc-525a-4e7f-bd93-058e48e6b0b8" xmlns:ns3="e5916500-212e-4ebf-8289-dfd263da02a6" targetNamespace="http://schemas.microsoft.com/office/2006/metadata/properties" ma:root="true" ma:fieldsID="fd9b5c204ce38c0367964cf7d3b763cd" ns2:_="" ns3:_="">
    <xsd:import namespace="81f2c6bc-525a-4e7f-bd93-058e48e6b0b8"/>
    <xsd:import namespace="e5916500-212e-4ebf-8289-dfd263da02a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f2c6bc-525a-4e7f-bd93-058e48e6b0b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fde105cf-573c-4886-858f-a9322b8542cd}" ma:internalName="TaxCatchAll" ma:showField="CatchAllData" ma:web="81f2c6bc-525a-4e7f-bd93-058e48e6b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16500-212e-4ebf-8289-dfd263da02a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6fb64f0-e5e4-448a-8f5c-deb967cdd3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916500-212e-4ebf-8289-dfd263da02a6">
      <Terms xmlns="http://schemas.microsoft.com/office/infopath/2007/PartnerControls"/>
    </lcf76f155ced4ddcb4097134ff3c332f>
    <TaxCatchAll xmlns="81f2c6bc-525a-4e7f-bd93-058e48e6b0b8" xsi:nil="true"/>
  </documentManagement>
</p:properties>
</file>

<file path=customXml/itemProps1.xml><?xml version="1.0" encoding="utf-8"?>
<ds:datastoreItem xmlns:ds="http://schemas.openxmlformats.org/officeDocument/2006/customXml" ds:itemID="{95FF97BD-8DE1-4B2F-AD5B-3BA9508FFA71}"/>
</file>

<file path=customXml/itemProps2.xml><?xml version="1.0" encoding="utf-8"?>
<ds:datastoreItem xmlns:ds="http://schemas.openxmlformats.org/officeDocument/2006/customXml" ds:itemID="{E1A61B7D-CAEF-46AE-B210-01CDBF9A0C02}"/>
</file>

<file path=customXml/itemProps3.xml><?xml version="1.0" encoding="utf-8"?>
<ds:datastoreItem xmlns:ds="http://schemas.openxmlformats.org/officeDocument/2006/customXml" ds:itemID="{215321A1-68BC-4B15-BAAE-CC83C8EF2D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R5仕様書 別紙</vt:lpstr>
      <vt:lpstr>R5入札説明書 別紙様式８ 内訳書</vt:lpstr>
      <vt:lpstr>R6仕様書 別紙</vt:lpstr>
      <vt:lpstr>R6入札説明書 別紙様式８ 内訳書</vt:lpstr>
      <vt:lpstr>R8入札説明書 別紙様式7 内訳書 </vt:lpstr>
      <vt:lpstr>'R5仕様書 別紙'!Print_Area</vt:lpstr>
      <vt:lpstr>'R5入札説明書 別紙様式８ 内訳書'!Print_Area</vt:lpstr>
      <vt:lpstr>'R6仕様書 別紙'!Print_Area</vt:lpstr>
      <vt:lpstr>'R6入札説明書 別紙様式８ 内訳書'!Print_Area</vt:lpstr>
      <vt:lpstr>'R8入札説明書 別紙様式7 内訳書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2026-09-17T23:50:57Z</dcterms:created>
  <dcterms:modified xsi:type="dcterms:W3CDTF">2026-09-17T23:51:03Z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119e8a-817a-467a-ba11-46f2484c2236_Enabled">
    <vt:lpwstr>true</vt:lpwstr>
  </property>
  <property fmtid="{D5CDD505-2E9C-101B-9397-08002B2CF9AE}" pid="3" name="MSIP_Label_7f119e8a-817a-467a-ba11-46f2484c2236_SetDate">
    <vt:lpwstr>2026-09-17T23:51:02Z</vt:lpwstr>
  </property>
  <property fmtid="{D5CDD505-2E9C-101B-9397-08002B2CF9AE}" pid="4" name="MSIP_Label_7f119e8a-817a-467a-ba11-46f2484c2236_Method">
    <vt:lpwstr>Standard</vt:lpwstr>
  </property>
  <property fmtid="{D5CDD505-2E9C-101B-9397-08002B2CF9AE}" pid="5" name="MSIP_Label_7f119e8a-817a-467a-ba11-46f2484c2236_Name">
    <vt:lpwstr>defa4170-0d19-0005-0004-bc88714345d2</vt:lpwstr>
  </property>
  <property fmtid="{D5CDD505-2E9C-101B-9397-08002B2CF9AE}" pid="6" name="MSIP_Label_7f119e8a-817a-467a-ba11-46f2484c2236_SiteId">
    <vt:lpwstr>19e91433-31d3-4572-bc92-eb1d926e73fb</vt:lpwstr>
  </property>
  <property fmtid="{D5CDD505-2E9C-101B-9397-08002B2CF9AE}" pid="7" name="MSIP_Label_7f119e8a-817a-467a-ba11-46f2484c2236_ActionId">
    <vt:lpwstr>62247ee8-fb4d-40f1-bf4c-851624376b9f</vt:lpwstr>
  </property>
  <property fmtid="{D5CDD505-2E9C-101B-9397-08002B2CF9AE}" pid="8" name="MSIP_Label_7f119e8a-817a-467a-ba11-46f2484c2236_ContentBits">
    <vt:lpwstr>0</vt:lpwstr>
  </property>
  <property fmtid="{D5CDD505-2E9C-101B-9397-08002B2CF9AE}" pid="9" name="MSIP_Label_7f119e8a-817a-467a-ba11-46f2484c2236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0x0101006C879331FF90EC4FBC90D72CBB0D357B</vt:lpwstr>
  </property>
</Properties>
</file>